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 Drgon\Desktop\"/>
    </mc:Choice>
  </mc:AlternateContent>
  <bookViews>
    <workbookView xWindow="0" yWindow="0" windowWidth="28800" windowHeight="12585"/>
  </bookViews>
  <sheets>
    <sheet name="Hárok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2" i="1" l="1"/>
  <c r="N52" i="1"/>
  <c r="M52" i="1"/>
  <c r="K52" i="1"/>
  <c r="J52" i="1"/>
  <c r="I52" i="1"/>
  <c r="H52" i="1"/>
  <c r="G52" i="1"/>
  <c r="F52" i="1"/>
  <c r="E52" i="1"/>
  <c r="D52" i="1"/>
  <c r="L52" i="1" s="1"/>
  <c r="C52" i="1"/>
  <c r="O51" i="1"/>
  <c r="N51" i="1"/>
  <c r="M51" i="1"/>
  <c r="K51" i="1"/>
  <c r="J51" i="1"/>
  <c r="I51" i="1"/>
  <c r="H51" i="1"/>
  <c r="G51" i="1"/>
  <c r="F51" i="1"/>
  <c r="E51" i="1"/>
  <c r="D51" i="1"/>
  <c r="L51" i="1" s="1"/>
  <c r="C51" i="1"/>
  <c r="O50" i="1"/>
  <c r="N50" i="1"/>
  <c r="M50" i="1"/>
  <c r="K50" i="1"/>
  <c r="J50" i="1"/>
  <c r="I50" i="1"/>
  <c r="H50" i="1"/>
  <c r="G50" i="1"/>
  <c r="F50" i="1"/>
  <c r="E50" i="1"/>
  <c r="D50" i="1"/>
  <c r="L50" i="1" s="1"/>
  <c r="C50" i="1"/>
  <c r="O49" i="1"/>
  <c r="N49" i="1"/>
  <c r="M49" i="1"/>
  <c r="K49" i="1"/>
  <c r="J49" i="1"/>
  <c r="I49" i="1"/>
  <c r="H49" i="1"/>
  <c r="G49" i="1"/>
  <c r="F49" i="1"/>
  <c r="E49" i="1"/>
  <c r="D49" i="1"/>
  <c r="L49" i="1" s="1"/>
  <c r="C49" i="1"/>
  <c r="O48" i="1"/>
  <c r="C48" i="1"/>
  <c r="O47" i="1"/>
  <c r="C47" i="1"/>
  <c r="O46" i="1"/>
  <c r="C46" i="1"/>
  <c r="O45" i="1"/>
  <c r="C45" i="1"/>
  <c r="O44" i="1"/>
  <c r="C44" i="1"/>
  <c r="O43" i="1"/>
  <c r="C43" i="1"/>
  <c r="O42" i="1"/>
  <c r="C42" i="1"/>
  <c r="O41" i="1"/>
  <c r="C41" i="1"/>
  <c r="O40" i="1"/>
  <c r="C40" i="1"/>
  <c r="O39" i="1"/>
  <c r="C39" i="1"/>
  <c r="O38" i="1"/>
  <c r="C38" i="1"/>
  <c r="O37" i="1"/>
  <c r="C37" i="1"/>
  <c r="O36" i="1"/>
  <c r="C36" i="1"/>
  <c r="O35" i="1"/>
  <c r="C35" i="1"/>
  <c r="O34" i="1"/>
  <c r="C34" i="1"/>
  <c r="O33" i="1"/>
  <c r="C33" i="1"/>
  <c r="O32" i="1"/>
  <c r="C32" i="1"/>
  <c r="O31" i="1"/>
  <c r="C31" i="1"/>
  <c r="O30" i="1"/>
  <c r="C30" i="1"/>
  <c r="O29" i="1"/>
  <c r="C29" i="1"/>
  <c r="O28" i="1"/>
  <c r="C28" i="1"/>
  <c r="O27" i="1"/>
  <c r="C27" i="1"/>
  <c r="O26" i="1"/>
  <c r="C26" i="1"/>
  <c r="O25" i="1"/>
  <c r="C25" i="1"/>
  <c r="O24" i="1"/>
  <c r="C24" i="1"/>
  <c r="O23" i="1"/>
  <c r="C23" i="1"/>
  <c r="O22" i="1"/>
  <c r="C22" i="1"/>
  <c r="O21" i="1"/>
  <c r="C21" i="1"/>
  <c r="O20" i="1"/>
  <c r="C20" i="1"/>
  <c r="O19" i="1"/>
  <c r="C19" i="1"/>
  <c r="O18" i="1"/>
  <c r="C18" i="1"/>
  <c r="O17" i="1"/>
  <c r="C17" i="1"/>
  <c r="O16" i="1"/>
  <c r="C16" i="1"/>
  <c r="O15" i="1"/>
  <c r="C15" i="1"/>
  <c r="O14" i="1"/>
  <c r="C14" i="1"/>
  <c r="O13" i="1"/>
  <c r="C13" i="1"/>
  <c r="O12" i="1"/>
  <c r="C12" i="1"/>
  <c r="O11" i="1"/>
  <c r="C11" i="1"/>
  <c r="O10" i="1"/>
  <c r="C10" i="1"/>
  <c r="O9" i="1"/>
  <c r="C9" i="1"/>
  <c r="O8" i="1"/>
  <c r="C8" i="1"/>
  <c r="O7" i="1"/>
  <c r="C7" i="1"/>
  <c r="O6" i="1"/>
  <c r="C6" i="1"/>
  <c r="O5" i="1"/>
  <c r="C5" i="1"/>
  <c r="O4" i="1"/>
  <c r="C4" i="1"/>
  <c r="O3" i="1"/>
  <c r="O53" i="1" s="1"/>
  <c r="C3" i="1"/>
  <c r="H22" i="1" l="1"/>
  <c r="H12" i="1"/>
  <c r="I8" i="1"/>
  <c r="I35" i="1"/>
  <c r="K46" i="1"/>
  <c r="K13" i="1"/>
  <c r="I7" i="1"/>
  <c r="I25" i="1"/>
  <c r="E5" i="1"/>
  <c r="J14" i="1"/>
  <c r="J47" i="1"/>
  <c r="G40" i="1"/>
  <c r="G5" i="1"/>
  <c r="I6" i="1"/>
  <c r="I28" i="1"/>
  <c r="H24" i="1"/>
  <c r="H10" i="1"/>
  <c r="J10" i="1"/>
  <c r="J29" i="1"/>
  <c r="K39" i="1"/>
  <c r="K43" i="1"/>
  <c r="K20" i="1"/>
  <c r="K18" i="1"/>
  <c r="H9" i="1"/>
  <c r="H29" i="1"/>
  <c r="K34" i="1"/>
  <c r="K23" i="1"/>
  <c r="E12" i="1"/>
  <c r="E29" i="1"/>
  <c r="E38" i="1"/>
  <c r="E20" i="1"/>
  <c r="F12" i="1"/>
  <c r="F48" i="1"/>
  <c r="G11" i="1"/>
  <c r="G12" i="1"/>
  <c r="H21" i="1"/>
  <c r="H31" i="1"/>
  <c r="G48" i="1"/>
  <c r="G18" i="1"/>
  <c r="K35" i="1"/>
  <c r="K31" i="1"/>
  <c r="F21" i="1"/>
  <c r="F8" i="1"/>
  <c r="G25" i="1"/>
  <c r="G10" i="1"/>
  <c r="H32" i="1"/>
  <c r="H39" i="1"/>
  <c r="J36" i="1"/>
  <c r="J43" i="1"/>
  <c r="J39" i="1"/>
  <c r="J4" i="1"/>
  <c r="H35" i="1"/>
  <c r="H28" i="1"/>
  <c r="H14" i="1"/>
  <c r="H3" i="1"/>
  <c r="H4" i="1"/>
  <c r="H44" i="1"/>
  <c r="G31" i="1"/>
  <c r="G22" i="1"/>
  <c r="F6" i="1"/>
  <c r="F16" i="1"/>
  <c r="E43" i="1"/>
  <c r="E26" i="1"/>
  <c r="K7" i="1"/>
  <c r="K30" i="1"/>
  <c r="E16" i="1"/>
  <c r="F31" i="1"/>
  <c r="F11" i="1"/>
  <c r="I27" i="1"/>
  <c r="I24" i="1"/>
  <c r="G20" i="1"/>
  <c r="G8" i="1"/>
  <c r="K33" i="1"/>
  <c r="K11" i="1"/>
  <c r="F29" i="1"/>
  <c r="F18" i="1"/>
  <c r="J11" i="1"/>
  <c r="J9" i="1"/>
  <c r="E13" i="1"/>
  <c r="E44" i="1"/>
  <c r="J23" i="1"/>
  <c r="J32" i="1"/>
  <c r="F32" i="1"/>
  <c r="F44" i="1"/>
  <c r="I29" i="1"/>
  <c r="I33" i="1"/>
  <c r="I46" i="1"/>
  <c r="I17" i="1"/>
  <c r="J46" i="1"/>
  <c r="J5" i="1"/>
  <c r="E19" i="1"/>
  <c r="E24" i="1"/>
  <c r="G43" i="1"/>
  <c r="G14" i="1"/>
  <c r="H20" i="1"/>
  <c r="H41" i="1"/>
  <c r="F22" i="1"/>
  <c r="F41" i="1"/>
  <c r="I13" i="1"/>
  <c r="I23" i="1"/>
  <c r="I47" i="1"/>
  <c r="I15" i="1"/>
  <c r="K37" i="1"/>
  <c r="K47" i="1"/>
  <c r="F28" i="1"/>
  <c r="F20" i="1"/>
  <c r="I34" i="1"/>
  <c r="I39" i="1"/>
  <c r="G27" i="1"/>
  <c r="G46" i="1"/>
  <c r="H33" i="1"/>
  <c r="H30" i="1"/>
  <c r="E17" i="1"/>
  <c r="E39" i="1"/>
  <c r="G6" i="1"/>
  <c r="G47" i="1"/>
  <c r="G35" i="1"/>
  <c r="G38" i="1"/>
  <c r="G26" i="1"/>
  <c r="G16" i="1"/>
  <c r="K4" i="1"/>
  <c r="K40" i="1"/>
  <c r="K16" i="1"/>
  <c r="K44" i="1"/>
  <c r="H19" i="1"/>
  <c r="H48" i="1"/>
  <c r="G24" i="1"/>
  <c r="G33" i="1"/>
  <c r="E10" i="1"/>
  <c r="J12" i="1"/>
  <c r="J20" i="1"/>
  <c r="K22" i="1"/>
  <c r="K9" i="1"/>
  <c r="H47" i="1"/>
  <c r="H26" i="1"/>
  <c r="K10" i="1"/>
  <c r="K48" i="1"/>
  <c r="F46" i="1"/>
  <c r="F10" i="1"/>
  <c r="H17" i="1"/>
  <c r="H42" i="1"/>
  <c r="H45" i="1"/>
  <c r="H8" i="1"/>
  <c r="E31" i="1"/>
  <c r="E48" i="1"/>
  <c r="J35" i="1"/>
  <c r="J41" i="1"/>
  <c r="J37" i="1"/>
  <c r="J16" i="1"/>
  <c r="K21" i="1"/>
  <c r="F42" i="1"/>
  <c r="F27" i="1"/>
  <c r="G13" i="1"/>
  <c r="G39" i="1"/>
  <c r="G34" i="1"/>
  <c r="G44" i="1"/>
  <c r="G32" i="1"/>
  <c r="G36" i="1"/>
  <c r="I5" i="1"/>
  <c r="F19" i="1"/>
  <c r="F30" i="1"/>
  <c r="G42" i="1"/>
  <c r="G7" i="1"/>
  <c r="J25" i="1"/>
  <c r="J17" i="1"/>
  <c r="G23" i="1"/>
  <c r="G17" i="1"/>
  <c r="F37" i="1"/>
  <c r="F34" i="1"/>
  <c r="J15" i="1"/>
  <c r="J38" i="1"/>
  <c r="F35" i="1"/>
  <c r="F47" i="1"/>
  <c r="I12" i="1"/>
  <c r="I21" i="1"/>
  <c r="K25" i="1"/>
  <c r="K5" i="1"/>
  <c r="E28" i="1"/>
  <c r="E21" i="1"/>
  <c r="I43" i="1"/>
  <c r="I44" i="1"/>
  <c r="I41" i="1"/>
  <c r="I45" i="1"/>
  <c r="I9" i="1"/>
  <c r="J3" i="1"/>
  <c r="J44" i="1"/>
  <c r="E22" i="1"/>
  <c r="E8" i="1"/>
  <c r="F13" i="1"/>
  <c r="F36" i="1"/>
  <c r="I14" i="1"/>
  <c r="I16" i="1"/>
  <c r="J21" i="1"/>
  <c r="J18" i="1"/>
  <c r="K29" i="1"/>
  <c r="H7" i="1"/>
  <c r="H46" i="1"/>
  <c r="K6" i="1"/>
  <c r="K41" i="1"/>
  <c r="K15" i="1"/>
  <c r="G28" i="1"/>
  <c r="G45" i="1"/>
  <c r="E47" i="1"/>
  <c r="E45" i="1"/>
  <c r="H15" i="1"/>
  <c r="H16" i="1"/>
  <c r="H27" i="1"/>
  <c r="H25" i="1"/>
  <c r="K26" i="1"/>
  <c r="K8" i="1"/>
  <c r="H36" i="1"/>
  <c r="H34" i="1"/>
  <c r="J6" i="1"/>
  <c r="E30" i="1"/>
  <c r="E18" i="1"/>
  <c r="J28" i="1"/>
  <c r="J26" i="1"/>
  <c r="G9" i="1"/>
  <c r="G30" i="1"/>
  <c r="E32" i="1"/>
  <c r="E37" i="1"/>
  <c r="G19" i="1"/>
  <c r="J24" i="1"/>
  <c r="J7" i="1"/>
  <c r="G41" i="1"/>
  <c r="F24" i="1"/>
  <c r="E33" i="1"/>
  <c r="E46" i="1"/>
  <c r="F43" i="1"/>
  <c r="F15" i="1"/>
  <c r="F39" i="1"/>
  <c r="E7" i="1"/>
  <c r="E40" i="1"/>
  <c r="F14" i="1"/>
  <c r="F4" i="1"/>
  <c r="J27" i="1"/>
  <c r="J30" i="1"/>
  <c r="E4" i="1"/>
  <c r="J48" i="1"/>
  <c r="J33" i="1"/>
  <c r="J19" i="1"/>
  <c r="F23" i="1"/>
  <c r="H40" i="1"/>
  <c r="H13" i="1"/>
  <c r="F45" i="1"/>
  <c r="F38" i="1"/>
  <c r="I38" i="1"/>
  <c r="I26" i="1"/>
  <c r="H5" i="1"/>
  <c r="H23" i="1"/>
  <c r="H37" i="1"/>
  <c r="K36" i="1"/>
  <c r="K3" i="1"/>
  <c r="I22" i="1"/>
  <c r="F17" i="1"/>
  <c r="F40" i="1"/>
  <c r="K42" i="1"/>
  <c r="I3" i="1"/>
  <c r="I37" i="1"/>
  <c r="E9" i="1"/>
  <c r="E6" i="1"/>
  <c r="G37" i="1"/>
  <c r="G4" i="1"/>
  <c r="I4" i="1"/>
  <c r="I36" i="1"/>
  <c r="J45" i="1"/>
  <c r="J31" i="1"/>
  <c r="F25" i="1"/>
  <c r="F33" i="1"/>
  <c r="H6" i="1"/>
  <c r="H38" i="1"/>
  <c r="H18" i="1"/>
  <c r="H11" i="1"/>
  <c r="J42" i="1"/>
  <c r="K38" i="1"/>
  <c r="K14" i="1"/>
  <c r="G3" i="1"/>
  <c r="G15" i="1"/>
  <c r="I19" i="1"/>
  <c r="I11" i="1"/>
  <c r="K45" i="1"/>
  <c r="K12" i="1"/>
  <c r="I10" i="1"/>
  <c r="I30" i="1"/>
  <c r="F3" i="1"/>
  <c r="E27" i="1"/>
  <c r="E41" i="1"/>
  <c r="I31" i="1"/>
  <c r="E34" i="1"/>
  <c r="J40" i="1"/>
  <c r="J34" i="1"/>
  <c r="I32" i="1"/>
  <c r="I40" i="1"/>
  <c r="K17" i="1"/>
  <c r="N39" i="1" l="1"/>
  <c r="D39" i="1"/>
  <c r="L39" i="1" s="1"/>
  <c r="M39" i="1"/>
  <c r="K24" i="1"/>
  <c r="N33" i="1"/>
  <c r="D33" i="1"/>
  <c r="L33" i="1" s="1"/>
  <c r="M33" i="1"/>
  <c r="E14" i="1"/>
  <c r="N47" i="1"/>
  <c r="D47" i="1"/>
  <c r="L47" i="1" s="1"/>
  <c r="M47" i="1"/>
  <c r="I20" i="1"/>
  <c r="E11" i="1"/>
  <c r="E23" i="1"/>
  <c r="F26" i="1"/>
  <c r="J13" i="1"/>
  <c r="N41" i="1"/>
  <c r="D41" i="1"/>
  <c r="L41" i="1" s="1"/>
  <c r="M41" i="1"/>
  <c r="M17" i="1"/>
  <c r="D17" i="1"/>
  <c r="L17" i="1" s="1"/>
  <c r="N17" i="1"/>
  <c r="E3" i="1"/>
  <c r="E25" i="1"/>
  <c r="K32" i="1"/>
  <c r="I18" i="1"/>
  <c r="H43" i="1"/>
  <c r="F7" i="1"/>
  <c r="N37" i="1"/>
  <c r="D37" i="1"/>
  <c r="L37" i="1" s="1"/>
  <c r="M37" i="1"/>
  <c r="J22" i="1"/>
  <c r="N31" i="1"/>
  <c r="D31" i="1"/>
  <c r="L31" i="1" s="1"/>
  <c r="M31" i="1"/>
  <c r="E15" i="1"/>
  <c r="F5" i="1"/>
  <c r="F9" i="1"/>
  <c r="G21" i="1"/>
  <c r="G29" i="1"/>
  <c r="J8" i="1"/>
  <c r="M32" i="1"/>
  <c r="N32" i="1"/>
  <c r="D32" i="1"/>
  <c r="L32" i="1" s="1"/>
  <c r="K28" i="1"/>
  <c r="M46" i="1"/>
  <c r="N46" i="1"/>
  <c r="D46" i="1"/>
  <c r="L46" i="1" s="1"/>
  <c r="M26" i="1"/>
  <c r="N26" i="1"/>
  <c r="D26" i="1"/>
  <c r="L26" i="1" s="1"/>
  <c r="K27" i="1"/>
  <c r="N12" i="1"/>
  <c r="D12" i="1"/>
  <c r="L12" i="1" s="1"/>
  <c r="M12" i="1"/>
  <c r="M40" i="1"/>
  <c r="N40" i="1"/>
  <c r="D40" i="1"/>
  <c r="L40" i="1" s="1"/>
  <c r="I48" i="1"/>
  <c r="M5" i="1"/>
  <c r="N5" i="1"/>
  <c r="D5" i="1"/>
  <c r="L5" i="1" s="1"/>
  <c r="I42" i="1"/>
  <c r="N43" i="1"/>
  <c r="D43" i="1"/>
  <c r="L43" i="1" s="1"/>
  <c r="M43" i="1"/>
  <c r="K19" i="1"/>
  <c r="E42" i="1"/>
  <c r="M3" i="1"/>
  <c r="N3" i="1"/>
  <c r="D3" i="1"/>
  <c r="L3" i="1" s="1"/>
  <c r="M38" i="1"/>
  <c r="N38" i="1"/>
  <c r="D38" i="1"/>
  <c r="L38" i="1" s="1"/>
  <c r="N10" i="1"/>
  <c r="D10" i="1"/>
  <c r="L10" i="1" s="1"/>
  <c r="M10" i="1"/>
  <c r="N45" i="1"/>
  <c r="D45" i="1"/>
  <c r="L45" i="1" s="1"/>
  <c r="M45" i="1"/>
  <c r="E35" i="1"/>
  <c r="N8" i="1"/>
  <c r="D8" i="1"/>
  <c r="L8" i="1" s="1"/>
  <c r="M8" i="1"/>
  <c r="N19" i="1"/>
  <c r="D19" i="1"/>
  <c r="L19" i="1" s="1"/>
  <c r="M19" i="1"/>
  <c r="M28" i="1"/>
  <c r="N28" i="1"/>
  <c r="D28" i="1"/>
  <c r="L28" i="1" s="1"/>
  <c r="M18" i="1"/>
  <c r="N18" i="1"/>
  <c r="D18" i="1"/>
  <c r="L18" i="1" s="1"/>
  <c r="E36" i="1"/>
  <c r="M34" i="1"/>
  <c r="N34" i="1"/>
  <c r="D34" i="1"/>
  <c r="L34" i="1" s="1"/>
  <c r="M7" i="1"/>
  <c r="N7" i="1"/>
  <c r="D7" i="1"/>
  <c r="L7" i="1" s="1"/>
  <c r="M42" i="1"/>
  <c r="N42" i="1"/>
  <c r="D42" i="1"/>
  <c r="M20" i="1"/>
  <c r="N20" i="1"/>
  <c r="D20" i="1"/>
  <c r="L20" i="1" s="1"/>
  <c r="M48" i="1"/>
  <c r="N48" i="1"/>
  <c r="D48" i="1"/>
  <c r="L48" i="1" s="1"/>
  <c r="M36" i="1"/>
  <c r="N36" i="1"/>
  <c r="D36" i="1"/>
  <c r="L36" i="1" s="1"/>
  <c r="M13" i="1"/>
  <c r="D13" i="1"/>
  <c r="L13" i="1" s="1"/>
  <c r="N13" i="1"/>
  <c r="N29" i="1"/>
  <c r="D29" i="1"/>
  <c r="L29" i="1" s="1"/>
  <c r="M29" i="1"/>
  <c r="N14" i="1"/>
  <c r="D14" i="1"/>
  <c r="L14" i="1" s="1"/>
  <c r="M14" i="1"/>
  <c r="M9" i="1"/>
  <c r="D9" i="1"/>
  <c r="L9" i="1" s="1"/>
  <c r="N9" i="1"/>
  <c r="N4" i="1"/>
  <c r="D4" i="1"/>
  <c r="L4" i="1" s="1"/>
  <c r="M4" i="1"/>
  <c r="M30" i="1"/>
  <c r="N30" i="1"/>
  <c r="D30" i="1"/>
  <c r="L30" i="1" s="1"/>
  <c r="N27" i="1"/>
  <c r="D27" i="1"/>
  <c r="L27" i="1" s="1"/>
  <c r="M27" i="1"/>
  <c r="M44" i="1"/>
  <c r="N44" i="1"/>
  <c r="D44" i="1"/>
  <c r="L44" i="1" s="1"/>
  <c r="N6" i="1"/>
  <c r="D6" i="1"/>
  <c r="L6" i="1" s="1"/>
  <c r="M6" i="1"/>
  <c r="N35" i="1"/>
  <c r="D35" i="1"/>
  <c r="L35" i="1" s="1"/>
  <c r="M35" i="1"/>
  <c r="N21" i="1"/>
  <c r="D21" i="1"/>
  <c r="L21" i="1" s="1"/>
  <c r="M21" i="1"/>
  <c r="N23" i="1"/>
  <c r="D23" i="1"/>
  <c r="L23" i="1" s="1"/>
  <c r="M23" i="1"/>
  <c r="N16" i="1"/>
  <c r="D16" i="1"/>
  <c r="L16" i="1" s="1"/>
  <c r="M16" i="1"/>
  <c r="M11" i="1"/>
  <c r="N11" i="1"/>
  <c r="D11" i="1"/>
  <c r="L11" i="1" s="1"/>
  <c r="N25" i="1"/>
  <c r="D25" i="1"/>
  <c r="L25" i="1" s="1"/>
  <c r="M25" i="1"/>
  <c r="M22" i="1"/>
  <c r="N22" i="1"/>
  <c r="D22" i="1"/>
  <c r="L22" i="1" s="1"/>
  <c r="M24" i="1"/>
  <c r="N24" i="1"/>
  <c r="D24" i="1"/>
  <c r="L24" i="1" s="1"/>
  <c r="M15" i="1"/>
  <c r="N15" i="1"/>
  <c r="D15" i="1"/>
  <c r="L15" i="1" s="1"/>
  <c r="L42" i="1" l="1"/>
</calcChain>
</file>

<file path=xl/sharedStrings.xml><?xml version="1.0" encoding="utf-8"?>
<sst xmlns="http://schemas.openxmlformats.org/spreadsheetml/2006/main" count="8" uniqueCount="8">
  <si>
    <t>Počet bodov</t>
  </si>
  <si>
    <t>Pretekár</t>
  </si>
  <si>
    <t>Meno</t>
  </si>
  <si>
    <t>počet bodov celkovo</t>
  </si>
  <si>
    <t>počet výhier 3 b</t>
  </si>
  <si>
    <t>počet remíz 1,5b</t>
  </si>
  <si>
    <t>počet rýb</t>
  </si>
  <si>
    <t>Poradie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</si>
</sst>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0" tint="-0.499984740745262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4" xfId="0" applyFont="1" applyFill="1" applyBorder="1"/>
    <xf numFmtId="0" fontId="1" fillId="2" borderId="4" xfId="0" applyFont="1" applyFill="1" applyBorder="1" applyAlignment="1">
      <alignment shrinkToFit="1"/>
    </xf>
    <xf numFmtId="164" fontId="0" fillId="0" borderId="4" xfId="0" applyNumberFormat="1" applyBorder="1"/>
    <xf numFmtId="164" fontId="1" fillId="2" borderId="4" xfId="0" applyNumberFormat="1" applyFont="1" applyFill="1" applyBorder="1"/>
    <xf numFmtId="0" fontId="4" fillId="0" borderId="4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álne" xfId="0" builtinId="0"/>
  </cellStyles>
  <dxfs count="1">
    <dxf>
      <font>
        <color theme="0" tint="-0.24994659260841701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%20Drgon/AppData/Local/Packages/Microsoft.MicrosoftEdge_8wekyb3d8bbwe/TempState/Downloads/Bodovacia%20tabu&#196;&#318;ka%20Horn&#258;&#711;%20Mar&#258;&#173;kov&#258;&#711;%2028.4.2018%20&#226;&#8364;&#8220;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YBARI"/>
      <sheetName val="seznam"/>
      <sheetName val="ZREBOVANIE"/>
      <sheetName val="TABULKA"/>
      <sheetName val="SÚBOJE"/>
      <sheetName val="BODY"/>
      <sheetName val="varianty"/>
    </sheetNames>
    <sheetDataSet>
      <sheetData sheetId="0">
        <row r="1">
          <cell r="A1" t="str">
            <v>číslo</v>
          </cell>
          <cell r="B1" t="str">
            <v>nč</v>
          </cell>
          <cell r="C1" t="str">
            <v>Meno</v>
          </cell>
        </row>
        <row r="2">
          <cell r="A2">
            <v>1</v>
          </cell>
          <cell r="B2">
            <v>0.84285643458037451</v>
          </cell>
          <cell r="C2" t="str">
            <v>Drančák David</v>
          </cell>
        </row>
        <row r="3">
          <cell r="A3">
            <v>2</v>
          </cell>
          <cell r="B3">
            <v>0.92296265434570246</v>
          </cell>
          <cell r="C3" t="str">
            <v>Šenigla Peter</v>
          </cell>
        </row>
        <row r="4">
          <cell r="A4">
            <v>3</v>
          </cell>
          <cell r="B4">
            <v>0.75417851897226207</v>
          </cell>
          <cell r="C4" t="str">
            <v>Pecník Branislav</v>
          </cell>
        </row>
        <row r="5">
          <cell r="A5">
            <v>4</v>
          </cell>
          <cell r="B5">
            <v>0.40236248828156662</v>
          </cell>
          <cell r="C5" t="str">
            <v>Spáčil Matej</v>
          </cell>
        </row>
        <row r="6">
          <cell r="A6">
            <v>5</v>
          </cell>
          <cell r="B6">
            <v>0.42920158895643234</v>
          </cell>
          <cell r="C6" t="str">
            <v>Masarech Michal</v>
          </cell>
        </row>
        <row r="7">
          <cell r="A7">
            <v>6</v>
          </cell>
          <cell r="B7">
            <v>0.90114758555409546</v>
          </cell>
          <cell r="C7" t="str">
            <v>Drgoň Martin</v>
          </cell>
        </row>
        <row r="8">
          <cell r="A8">
            <v>7</v>
          </cell>
          <cell r="B8">
            <v>0.79823179570348402</v>
          </cell>
          <cell r="C8" t="str">
            <v>Mádr Tomáš</v>
          </cell>
        </row>
        <row r="9">
          <cell r="A9">
            <v>8</v>
          </cell>
          <cell r="B9">
            <v>0.52414102532690154</v>
          </cell>
          <cell r="C9" t="str">
            <v>Pisarovič Erik</v>
          </cell>
        </row>
        <row r="10">
          <cell r="A10">
            <v>9</v>
          </cell>
          <cell r="B10">
            <v>8.9102565186768512E-2</v>
          </cell>
          <cell r="C10" t="str">
            <v>Vančík Juraj</v>
          </cell>
        </row>
        <row r="11">
          <cell r="A11">
            <v>10</v>
          </cell>
          <cell r="B11">
            <v>0.34991651712654037</v>
          </cell>
          <cell r="C11" t="str">
            <v>Smorada Marek</v>
          </cell>
        </row>
        <row r="12">
          <cell r="A12">
            <v>11</v>
          </cell>
          <cell r="B12">
            <v>0.61585111946699123</v>
          </cell>
          <cell r="C12" t="str">
            <v>Jarka Pavel</v>
          </cell>
        </row>
        <row r="13">
          <cell r="A13">
            <v>12</v>
          </cell>
          <cell r="B13">
            <v>0.63542974654363948</v>
          </cell>
          <cell r="C13" t="str">
            <v>Hornák Filip</v>
          </cell>
        </row>
        <row r="14">
          <cell r="A14">
            <v>13</v>
          </cell>
          <cell r="B14">
            <v>0.38710352510665613</v>
          </cell>
          <cell r="C14" t="str">
            <v>Pavlíček Ľuboš</v>
          </cell>
        </row>
        <row r="15">
          <cell r="A15">
            <v>14</v>
          </cell>
          <cell r="B15">
            <v>5.6100038104499594E-2</v>
          </cell>
          <cell r="C15" t="str">
            <v>Zrubec Róbert</v>
          </cell>
        </row>
        <row r="16">
          <cell r="A16">
            <v>15</v>
          </cell>
          <cell r="B16">
            <v>0.3998261530992977</v>
          </cell>
          <cell r="C16" t="str">
            <v>Borovica Jozef</v>
          </cell>
        </row>
        <row r="17">
          <cell r="A17">
            <v>16</v>
          </cell>
          <cell r="B17">
            <v>0.36455531849637657</v>
          </cell>
          <cell r="C17" t="str">
            <v>Kollár Mikuláš</v>
          </cell>
        </row>
        <row r="18">
          <cell r="A18">
            <v>17</v>
          </cell>
          <cell r="B18">
            <v>0.82723892166044255</v>
          </cell>
          <cell r="C18" t="str">
            <v>Petríček Jaroslav</v>
          </cell>
        </row>
        <row r="19">
          <cell r="A19">
            <v>18</v>
          </cell>
          <cell r="B19">
            <v>9.1313217993972184E-2</v>
          </cell>
          <cell r="C19" t="str">
            <v>Daněk Michal</v>
          </cell>
        </row>
        <row r="20">
          <cell r="A20">
            <v>19</v>
          </cell>
          <cell r="B20">
            <v>0.56232377660452981</v>
          </cell>
          <cell r="C20" t="str">
            <v>Mičo Martin</v>
          </cell>
        </row>
        <row r="21">
          <cell r="A21">
            <v>20</v>
          </cell>
          <cell r="B21">
            <v>0.45600601850556</v>
          </cell>
          <cell r="C21" t="str">
            <v>Kochan Ladislav</v>
          </cell>
        </row>
        <row r="22">
          <cell r="A22">
            <v>21</v>
          </cell>
          <cell r="B22">
            <v>4.8417223236772333E-2</v>
          </cell>
          <cell r="C22" t="str">
            <v>Hrivňák Ivan</v>
          </cell>
        </row>
        <row r="23">
          <cell r="A23">
            <v>22</v>
          </cell>
          <cell r="B23">
            <v>0.49400896818203621</v>
          </cell>
          <cell r="C23" t="str">
            <v>Mešenec Martin</v>
          </cell>
        </row>
        <row r="24">
          <cell r="A24">
            <v>23</v>
          </cell>
          <cell r="B24">
            <v>0.8722333102478631</v>
          </cell>
          <cell r="C24" t="str">
            <v>Florek Tomáš</v>
          </cell>
        </row>
        <row r="25">
          <cell r="A25">
            <v>24</v>
          </cell>
          <cell r="B25">
            <v>0.41128529043251327</v>
          </cell>
          <cell r="C25" t="str">
            <v>Buršák Roman</v>
          </cell>
        </row>
        <row r="26">
          <cell r="A26">
            <v>25</v>
          </cell>
          <cell r="B26">
            <v>0.44761614245730585</v>
          </cell>
          <cell r="C26" t="str">
            <v>Šintál Adam</v>
          </cell>
        </row>
        <row r="27">
          <cell r="A27">
            <v>26</v>
          </cell>
          <cell r="B27">
            <v>5.9693433517180483E-2</v>
          </cell>
          <cell r="C27" t="str">
            <v>Popovič Milan</v>
          </cell>
        </row>
        <row r="28">
          <cell r="A28">
            <v>27</v>
          </cell>
          <cell r="B28">
            <v>0.74489572866972176</v>
          </cell>
          <cell r="C28" t="str">
            <v>Révay Dušan</v>
          </cell>
        </row>
        <row r="29">
          <cell r="A29">
            <v>28</v>
          </cell>
          <cell r="B29">
            <v>0.99450390559853619</v>
          </cell>
          <cell r="C29" t="str">
            <v>Petríček Stanislav</v>
          </cell>
        </row>
        <row r="30">
          <cell r="A30">
            <v>29</v>
          </cell>
          <cell r="B30">
            <v>0.73420543441191111</v>
          </cell>
          <cell r="C30" t="str">
            <v>Sýkora Jozef</v>
          </cell>
        </row>
        <row r="31">
          <cell r="A31">
            <v>30</v>
          </cell>
          <cell r="B31">
            <v>0.5974714932659464</v>
          </cell>
          <cell r="C31" t="str">
            <v>Medo Marián</v>
          </cell>
        </row>
        <row r="32">
          <cell r="A32">
            <v>31</v>
          </cell>
          <cell r="B32">
            <v>0.21301058147534901</v>
          </cell>
          <cell r="C32" t="str">
            <v>Onofrej Ivan</v>
          </cell>
        </row>
        <row r="33">
          <cell r="A33">
            <v>32</v>
          </cell>
          <cell r="B33">
            <v>0.60121358620596466</v>
          </cell>
          <cell r="C33" t="str">
            <v>Slávik Igor</v>
          </cell>
        </row>
        <row r="34">
          <cell r="A34">
            <v>33</v>
          </cell>
          <cell r="B34">
            <v>0.7954946120510501</v>
          </cell>
          <cell r="C34" t="str">
            <v>Kemencik Zoltán</v>
          </cell>
        </row>
        <row r="35">
          <cell r="A35">
            <v>34</v>
          </cell>
          <cell r="B35">
            <v>0.94201554079735816</v>
          </cell>
          <cell r="C35" t="str">
            <v>Kuhajda Rastislav</v>
          </cell>
        </row>
        <row r="36">
          <cell r="A36">
            <v>35</v>
          </cell>
          <cell r="B36">
            <v>0.56890976843879204</v>
          </cell>
          <cell r="C36" t="str">
            <v>Slávik Michal</v>
          </cell>
        </row>
        <row r="37">
          <cell r="A37">
            <v>36</v>
          </cell>
          <cell r="B37">
            <v>0.11223772166828805</v>
          </cell>
          <cell r="C37" t="str">
            <v>Belovič Radoslav</v>
          </cell>
        </row>
        <row r="38">
          <cell r="A38">
            <v>37</v>
          </cell>
          <cell r="B38">
            <v>9.4852939307841999E-2</v>
          </cell>
          <cell r="C38" t="str">
            <v>Drahoš Matúš</v>
          </cell>
        </row>
        <row r="39">
          <cell r="A39">
            <v>38</v>
          </cell>
          <cell r="B39">
            <v>0.64455814160150382</v>
          </cell>
          <cell r="C39" t="str">
            <v>Smorada Ján</v>
          </cell>
        </row>
        <row r="40">
          <cell r="A40">
            <v>39</v>
          </cell>
          <cell r="B40">
            <v>0.34160760951535618</v>
          </cell>
          <cell r="C40" t="str">
            <v>Krnčan Juraj</v>
          </cell>
        </row>
        <row r="41">
          <cell r="A41">
            <v>40</v>
          </cell>
          <cell r="B41">
            <v>0.97245868074887787</v>
          </cell>
          <cell r="C41" t="str">
            <v>Mašan Tomáš</v>
          </cell>
        </row>
        <row r="42">
          <cell r="A42">
            <v>41</v>
          </cell>
          <cell r="B42">
            <v>0.65252173877698905</v>
          </cell>
          <cell r="C42" t="str">
            <v>Michalka Marián</v>
          </cell>
        </row>
        <row r="43">
          <cell r="A43">
            <v>42</v>
          </cell>
          <cell r="B43">
            <v>0.4233319244171152</v>
          </cell>
          <cell r="C43" t="str">
            <v>Šenigla Vladimír</v>
          </cell>
        </row>
        <row r="44">
          <cell r="A44">
            <v>43</v>
          </cell>
          <cell r="B44">
            <v>0.74592156175276336</v>
          </cell>
          <cell r="C44" t="str">
            <v>Schwarcz Roman</v>
          </cell>
        </row>
        <row r="45">
          <cell r="A45">
            <v>44</v>
          </cell>
          <cell r="B45">
            <v>0.2928401787928685</v>
          </cell>
          <cell r="C45" t="str">
            <v>Beňo Gabriel</v>
          </cell>
        </row>
        <row r="46">
          <cell r="A46">
            <v>45</v>
          </cell>
          <cell r="B46">
            <v>0.16307266333255488</v>
          </cell>
          <cell r="C46" t="str">
            <v>Medo Peter</v>
          </cell>
        </row>
        <row r="47">
          <cell r="A47">
            <v>46</v>
          </cell>
          <cell r="B47">
            <v>0.51556030503001316</v>
          </cell>
          <cell r="C47" t="str">
            <v>Petráš Martin</v>
          </cell>
        </row>
        <row r="48">
          <cell r="A48">
            <v>47</v>
          </cell>
          <cell r="B48">
            <v>0.7639096209419316</v>
          </cell>
        </row>
        <row r="49">
          <cell r="A49">
            <v>48</v>
          </cell>
          <cell r="B49">
            <v>0.33240432499252548</v>
          </cell>
        </row>
        <row r="50">
          <cell r="A50">
            <v>49</v>
          </cell>
          <cell r="B50">
            <v>9.998618997469999E-2</v>
          </cell>
        </row>
        <row r="51">
          <cell r="A51">
            <v>50</v>
          </cell>
          <cell r="B51">
            <v>0.80815597919083171</v>
          </cell>
        </row>
      </sheetData>
      <sheetData sheetId="1"/>
      <sheetData sheetId="2">
        <row r="1">
          <cell r="M1">
            <v>46</v>
          </cell>
        </row>
      </sheetData>
      <sheetData sheetId="3">
        <row r="3">
          <cell r="A3">
            <v>1</v>
          </cell>
          <cell r="K3">
            <v>43</v>
          </cell>
        </row>
        <row r="4">
          <cell r="A4">
            <v>2</v>
          </cell>
          <cell r="K4">
            <v>44</v>
          </cell>
        </row>
        <row r="5">
          <cell r="A5">
            <v>3</v>
          </cell>
          <cell r="K5">
            <v>47</v>
          </cell>
        </row>
        <row r="6">
          <cell r="A6">
            <v>4</v>
          </cell>
          <cell r="K6">
            <v>53</v>
          </cell>
        </row>
        <row r="7">
          <cell r="A7">
            <v>5</v>
          </cell>
          <cell r="K7">
            <v>23</v>
          </cell>
        </row>
        <row r="8">
          <cell r="A8">
            <v>6</v>
          </cell>
          <cell r="K8">
            <v>44</v>
          </cell>
        </row>
        <row r="9">
          <cell r="A9">
            <v>7</v>
          </cell>
          <cell r="K9">
            <v>36</v>
          </cell>
        </row>
        <row r="10">
          <cell r="A10">
            <v>8</v>
          </cell>
          <cell r="K10">
            <v>55</v>
          </cell>
        </row>
        <row r="11">
          <cell r="A11">
            <v>9</v>
          </cell>
          <cell r="K11">
            <v>39</v>
          </cell>
        </row>
        <row r="12">
          <cell r="A12">
            <v>10</v>
          </cell>
          <cell r="K12">
            <v>37</v>
          </cell>
        </row>
        <row r="13">
          <cell r="A13">
            <v>11</v>
          </cell>
          <cell r="K13">
            <v>13</v>
          </cell>
        </row>
        <row r="14">
          <cell r="A14">
            <v>12</v>
          </cell>
          <cell r="K14">
            <v>20</v>
          </cell>
        </row>
        <row r="15">
          <cell r="A15">
            <v>13</v>
          </cell>
          <cell r="K15">
            <v>39</v>
          </cell>
        </row>
        <row r="16">
          <cell r="A16">
            <v>14</v>
          </cell>
          <cell r="K16">
            <v>34</v>
          </cell>
        </row>
        <row r="17">
          <cell r="A17">
            <v>15</v>
          </cell>
          <cell r="K17">
            <v>28</v>
          </cell>
        </row>
        <row r="18">
          <cell r="A18">
            <v>16</v>
          </cell>
          <cell r="K18">
            <v>34</v>
          </cell>
        </row>
        <row r="19">
          <cell r="A19">
            <v>17</v>
          </cell>
          <cell r="K19">
            <v>35</v>
          </cell>
        </row>
        <row r="20">
          <cell r="A20">
            <v>18</v>
          </cell>
          <cell r="K20">
            <v>34</v>
          </cell>
        </row>
        <row r="21">
          <cell r="A21">
            <v>19</v>
          </cell>
          <cell r="K21">
            <v>47</v>
          </cell>
        </row>
        <row r="22">
          <cell r="A22">
            <v>20</v>
          </cell>
          <cell r="K22">
            <v>28</v>
          </cell>
        </row>
        <row r="23">
          <cell r="A23">
            <v>21</v>
          </cell>
          <cell r="K23">
            <v>29</v>
          </cell>
        </row>
        <row r="24">
          <cell r="A24">
            <v>22</v>
          </cell>
          <cell r="K24">
            <v>31</v>
          </cell>
        </row>
        <row r="25">
          <cell r="A25">
            <v>23</v>
          </cell>
          <cell r="K25">
            <v>35</v>
          </cell>
        </row>
        <row r="26">
          <cell r="A26">
            <v>24</v>
          </cell>
          <cell r="K26">
            <v>26</v>
          </cell>
        </row>
        <row r="27">
          <cell r="A27">
            <v>25</v>
          </cell>
          <cell r="K27">
            <v>15</v>
          </cell>
        </row>
        <row r="28">
          <cell r="A28">
            <v>26</v>
          </cell>
          <cell r="K28">
            <v>45</v>
          </cell>
        </row>
        <row r="29">
          <cell r="A29">
            <v>27</v>
          </cell>
          <cell r="K29">
            <v>22</v>
          </cell>
        </row>
        <row r="30">
          <cell r="A30">
            <v>28</v>
          </cell>
          <cell r="K30">
            <v>34</v>
          </cell>
        </row>
        <row r="31">
          <cell r="A31">
            <v>29</v>
          </cell>
          <cell r="K31">
            <v>46</v>
          </cell>
        </row>
        <row r="32">
          <cell r="A32">
            <v>30</v>
          </cell>
          <cell r="K32">
            <v>25</v>
          </cell>
        </row>
        <row r="33">
          <cell r="A33">
            <v>31</v>
          </cell>
          <cell r="K33">
            <v>34</v>
          </cell>
        </row>
        <row r="34">
          <cell r="A34">
            <v>32</v>
          </cell>
          <cell r="K34">
            <v>54</v>
          </cell>
        </row>
        <row r="35">
          <cell r="A35">
            <v>33</v>
          </cell>
          <cell r="K35">
            <v>26</v>
          </cell>
        </row>
        <row r="36">
          <cell r="A36">
            <v>34</v>
          </cell>
          <cell r="K36">
            <v>34</v>
          </cell>
        </row>
        <row r="37">
          <cell r="A37">
            <v>35</v>
          </cell>
          <cell r="K37">
            <v>28</v>
          </cell>
        </row>
        <row r="38">
          <cell r="A38">
            <v>36</v>
          </cell>
          <cell r="K38">
            <v>33</v>
          </cell>
        </row>
        <row r="39">
          <cell r="A39">
            <v>37</v>
          </cell>
          <cell r="K39">
            <v>25</v>
          </cell>
        </row>
        <row r="40">
          <cell r="A40">
            <v>38</v>
          </cell>
          <cell r="K40">
            <v>21</v>
          </cell>
        </row>
        <row r="41">
          <cell r="A41">
            <v>39</v>
          </cell>
          <cell r="K41">
            <v>21</v>
          </cell>
        </row>
        <row r="42">
          <cell r="A42">
            <v>40</v>
          </cell>
          <cell r="K42">
            <v>25</v>
          </cell>
        </row>
        <row r="43">
          <cell r="A43">
            <v>41</v>
          </cell>
          <cell r="K43">
            <v>45</v>
          </cell>
        </row>
        <row r="44">
          <cell r="A44">
            <v>42</v>
          </cell>
          <cell r="K44">
            <v>22</v>
          </cell>
        </row>
        <row r="45">
          <cell r="A45">
            <v>43</v>
          </cell>
          <cell r="K45">
            <v>20</v>
          </cell>
        </row>
        <row r="46">
          <cell r="A46">
            <v>44</v>
          </cell>
          <cell r="K46">
            <v>43</v>
          </cell>
        </row>
        <row r="47">
          <cell r="A47">
            <v>45</v>
          </cell>
          <cell r="K47">
            <v>29</v>
          </cell>
        </row>
        <row r="48">
          <cell r="A48">
            <v>46</v>
          </cell>
          <cell r="K48">
            <v>40</v>
          </cell>
        </row>
        <row r="49">
          <cell r="A49">
            <v>47</v>
          </cell>
          <cell r="K49">
            <v>0</v>
          </cell>
        </row>
        <row r="50">
          <cell r="A50">
            <v>48</v>
          </cell>
          <cell r="K50">
            <v>0</v>
          </cell>
        </row>
        <row r="51">
          <cell r="A51">
            <v>49</v>
          </cell>
          <cell r="K51">
            <v>0</v>
          </cell>
        </row>
        <row r="52">
          <cell r="A52">
            <v>50</v>
          </cell>
          <cell r="K52">
            <v>0</v>
          </cell>
        </row>
      </sheetData>
      <sheetData sheetId="4">
        <row r="1">
          <cell r="A1" t="str">
            <v>Kolo</v>
          </cell>
          <cell r="B1" t="str">
            <v>č1</v>
          </cell>
          <cell r="C1" t="str">
            <v>č2</v>
          </cell>
          <cell r="H1" t="str">
            <v>Body rybár 1</v>
          </cell>
          <cell r="I1" t="str">
            <v>Body rybár 2</v>
          </cell>
        </row>
        <row r="2">
          <cell r="A2">
            <v>1</v>
          </cell>
          <cell r="B2">
            <v>1</v>
          </cell>
          <cell r="C2">
            <v>2</v>
          </cell>
          <cell r="H2">
            <v>3</v>
          </cell>
          <cell r="I2">
            <v>0</v>
          </cell>
        </row>
        <row r="3">
          <cell r="A3">
            <v>1</v>
          </cell>
          <cell r="B3">
            <v>3</v>
          </cell>
          <cell r="C3">
            <v>4</v>
          </cell>
          <cell r="H3">
            <v>1.5</v>
          </cell>
          <cell r="I3">
            <v>1.5</v>
          </cell>
        </row>
        <row r="4">
          <cell r="A4">
            <v>1</v>
          </cell>
          <cell r="B4">
            <v>5</v>
          </cell>
          <cell r="C4">
            <v>6</v>
          </cell>
          <cell r="H4">
            <v>0</v>
          </cell>
          <cell r="I4">
            <v>3</v>
          </cell>
        </row>
        <row r="5">
          <cell r="A5">
            <v>1</v>
          </cell>
          <cell r="B5">
            <v>7</v>
          </cell>
          <cell r="C5">
            <v>8</v>
          </cell>
          <cell r="H5">
            <v>1.5</v>
          </cell>
          <cell r="I5">
            <v>1.5</v>
          </cell>
        </row>
        <row r="6">
          <cell r="A6">
            <v>1</v>
          </cell>
          <cell r="B6">
            <v>9</v>
          </cell>
          <cell r="C6">
            <v>10</v>
          </cell>
          <cell r="H6">
            <v>3</v>
          </cell>
          <cell r="I6">
            <v>0</v>
          </cell>
        </row>
        <row r="7">
          <cell r="A7">
            <v>1</v>
          </cell>
          <cell r="B7">
            <v>11</v>
          </cell>
          <cell r="C7">
            <v>12</v>
          </cell>
          <cell r="H7">
            <v>0</v>
          </cell>
          <cell r="I7">
            <v>3</v>
          </cell>
        </row>
        <row r="8">
          <cell r="A8">
            <v>1</v>
          </cell>
          <cell r="B8">
            <v>13</v>
          </cell>
          <cell r="C8">
            <v>14</v>
          </cell>
          <cell r="H8">
            <v>0</v>
          </cell>
          <cell r="I8">
            <v>3</v>
          </cell>
        </row>
        <row r="9">
          <cell r="A9">
            <v>1</v>
          </cell>
          <cell r="B9">
            <v>15</v>
          </cell>
          <cell r="C9">
            <v>16</v>
          </cell>
          <cell r="H9">
            <v>1.5</v>
          </cell>
          <cell r="I9">
            <v>1.5</v>
          </cell>
        </row>
        <row r="10">
          <cell r="A10">
            <v>1</v>
          </cell>
          <cell r="B10">
            <v>17</v>
          </cell>
          <cell r="C10">
            <v>18</v>
          </cell>
          <cell r="H10">
            <v>0</v>
          </cell>
          <cell r="I10">
            <v>3</v>
          </cell>
        </row>
        <row r="11">
          <cell r="A11">
            <v>1</v>
          </cell>
          <cell r="B11">
            <v>19</v>
          </cell>
          <cell r="C11">
            <v>20</v>
          </cell>
          <cell r="H11">
            <v>3</v>
          </cell>
          <cell r="I11">
            <v>0</v>
          </cell>
        </row>
        <row r="12">
          <cell r="A12">
            <v>1</v>
          </cell>
          <cell r="B12">
            <v>21</v>
          </cell>
          <cell r="C12">
            <v>22</v>
          </cell>
          <cell r="H12">
            <v>3</v>
          </cell>
          <cell r="I12">
            <v>0</v>
          </cell>
        </row>
        <row r="13">
          <cell r="A13">
            <v>1</v>
          </cell>
          <cell r="B13">
            <v>23</v>
          </cell>
          <cell r="C13">
            <v>24</v>
          </cell>
          <cell r="H13">
            <v>3</v>
          </cell>
          <cell r="I13">
            <v>0</v>
          </cell>
        </row>
        <row r="14">
          <cell r="A14">
            <v>1</v>
          </cell>
          <cell r="B14">
            <v>25</v>
          </cell>
          <cell r="C14">
            <v>26</v>
          </cell>
          <cell r="H14">
            <v>0</v>
          </cell>
          <cell r="I14">
            <v>3</v>
          </cell>
        </row>
        <row r="15">
          <cell r="A15">
            <v>1</v>
          </cell>
          <cell r="B15">
            <v>27</v>
          </cell>
          <cell r="C15">
            <v>28</v>
          </cell>
          <cell r="H15">
            <v>0</v>
          </cell>
          <cell r="I15">
            <v>3</v>
          </cell>
        </row>
        <row r="16">
          <cell r="A16">
            <v>1</v>
          </cell>
          <cell r="B16">
            <v>29</v>
          </cell>
          <cell r="C16">
            <v>30</v>
          </cell>
          <cell r="H16">
            <v>1.5</v>
          </cell>
          <cell r="I16">
            <v>1.5</v>
          </cell>
        </row>
        <row r="17">
          <cell r="A17">
            <v>1</v>
          </cell>
          <cell r="B17">
            <v>31</v>
          </cell>
          <cell r="C17">
            <v>32</v>
          </cell>
          <cell r="H17">
            <v>0</v>
          </cell>
          <cell r="I17">
            <v>3</v>
          </cell>
        </row>
        <row r="18">
          <cell r="A18">
            <v>1</v>
          </cell>
          <cell r="B18">
            <v>33</v>
          </cell>
          <cell r="C18">
            <v>34</v>
          </cell>
          <cell r="H18">
            <v>3</v>
          </cell>
          <cell r="I18">
            <v>0</v>
          </cell>
        </row>
        <row r="19">
          <cell r="A19">
            <v>1</v>
          </cell>
          <cell r="B19">
            <v>35</v>
          </cell>
          <cell r="C19">
            <v>36</v>
          </cell>
          <cell r="H19">
            <v>0</v>
          </cell>
          <cell r="I19">
            <v>3</v>
          </cell>
        </row>
        <row r="20">
          <cell r="A20">
            <v>1</v>
          </cell>
          <cell r="B20">
            <v>37</v>
          </cell>
          <cell r="C20">
            <v>38</v>
          </cell>
          <cell r="H20">
            <v>3</v>
          </cell>
          <cell r="I20">
            <v>0</v>
          </cell>
        </row>
        <row r="21">
          <cell r="A21">
            <v>1</v>
          </cell>
          <cell r="B21">
            <v>39</v>
          </cell>
          <cell r="C21">
            <v>40</v>
          </cell>
          <cell r="H21">
            <v>0</v>
          </cell>
          <cell r="I21">
            <v>3</v>
          </cell>
        </row>
        <row r="22">
          <cell r="A22">
            <v>1</v>
          </cell>
          <cell r="B22">
            <v>41</v>
          </cell>
          <cell r="C22">
            <v>42</v>
          </cell>
          <cell r="H22">
            <v>3</v>
          </cell>
          <cell r="I22">
            <v>0</v>
          </cell>
        </row>
        <row r="23">
          <cell r="A23">
            <v>1</v>
          </cell>
          <cell r="B23">
            <v>43</v>
          </cell>
          <cell r="C23">
            <v>44</v>
          </cell>
          <cell r="H23">
            <v>0</v>
          </cell>
          <cell r="I23">
            <v>3</v>
          </cell>
        </row>
        <row r="24">
          <cell r="A24">
            <v>1</v>
          </cell>
          <cell r="B24">
            <v>45</v>
          </cell>
          <cell r="C24">
            <v>46</v>
          </cell>
          <cell r="H24">
            <v>0</v>
          </cell>
          <cell r="I24">
            <v>3</v>
          </cell>
        </row>
        <row r="25">
          <cell r="A25">
            <v>2</v>
          </cell>
          <cell r="B25">
            <v>1</v>
          </cell>
          <cell r="C25">
            <v>14</v>
          </cell>
          <cell r="H25">
            <v>0</v>
          </cell>
          <cell r="I25">
            <v>3</v>
          </cell>
        </row>
        <row r="26">
          <cell r="A26">
            <v>2</v>
          </cell>
          <cell r="B26">
            <v>3</v>
          </cell>
          <cell r="C26">
            <v>16</v>
          </cell>
          <cell r="H26">
            <v>3</v>
          </cell>
          <cell r="I26">
            <v>0</v>
          </cell>
        </row>
        <row r="27">
          <cell r="A27">
            <v>2</v>
          </cell>
          <cell r="B27">
            <v>5</v>
          </cell>
          <cell r="C27">
            <v>18</v>
          </cell>
          <cell r="H27">
            <v>3</v>
          </cell>
          <cell r="I27">
            <v>0</v>
          </cell>
        </row>
        <row r="28">
          <cell r="A28">
            <v>2</v>
          </cell>
          <cell r="B28">
            <v>7</v>
          </cell>
          <cell r="C28">
            <v>20</v>
          </cell>
          <cell r="H28">
            <v>3</v>
          </cell>
          <cell r="I28">
            <v>0</v>
          </cell>
        </row>
        <row r="29">
          <cell r="A29">
            <v>2</v>
          </cell>
          <cell r="B29">
            <v>9</v>
          </cell>
          <cell r="C29">
            <v>22</v>
          </cell>
          <cell r="H29">
            <v>1.5</v>
          </cell>
          <cell r="I29">
            <v>1.5</v>
          </cell>
        </row>
        <row r="30">
          <cell r="A30">
            <v>2</v>
          </cell>
          <cell r="B30">
            <v>11</v>
          </cell>
          <cell r="C30">
            <v>24</v>
          </cell>
          <cell r="H30">
            <v>0</v>
          </cell>
          <cell r="I30">
            <v>3</v>
          </cell>
        </row>
        <row r="31">
          <cell r="A31">
            <v>2</v>
          </cell>
          <cell r="B31">
            <v>13</v>
          </cell>
          <cell r="C31">
            <v>26</v>
          </cell>
          <cell r="H31">
            <v>1.5</v>
          </cell>
          <cell r="I31">
            <v>1.5</v>
          </cell>
        </row>
        <row r="32">
          <cell r="A32">
            <v>2</v>
          </cell>
          <cell r="B32">
            <v>15</v>
          </cell>
          <cell r="C32">
            <v>28</v>
          </cell>
          <cell r="H32">
            <v>0</v>
          </cell>
          <cell r="I32">
            <v>3</v>
          </cell>
        </row>
        <row r="33">
          <cell r="A33">
            <v>2</v>
          </cell>
          <cell r="B33">
            <v>17</v>
          </cell>
          <cell r="C33">
            <v>30</v>
          </cell>
          <cell r="H33">
            <v>0</v>
          </cell>
          <cell r="I33">
            <v>3</v>
          </cell>
        </row>
        <row r="34">
          <cell r="A34">
            <v>2</v>
          </cell>
          <cell r="B34">
            <v>19</v>
          </cell>
          <cell r="C34">
            <v>32</v>
          </cell>
          <cell r="H34">
            <v>0</v>
          </cell>
          <cell r="I34">
            <v>3</v>
          </cell>
        </row>
        <row r="35">
          <cell r="A35">
            <v>2</v>
          </cell>
          <cell r="B35">
            <v>21</v>
          </cell>
          <cell r="C35">
            <v>34</v>
          </cell>
          <cell r="H35">
            <v>1.5</v>
          </cell>
          <cell r="I35">
            <v>1.5</v>
          </cell>
        </row>
        <row r="36">
          <cell r="A36">
            <v>2</v>
          </cell>
          <cell r="B36">
            <v>23</v>
          </cell>
          <cell r="C36">
            <v>36</v>
          </cell>
          <cell r="H36">
            <v>3</v>
          </cell>
          <cell r="I36">
            <v>0</v>
          </cell>
        </row>
        <row r="37">
          <cell r="A37">
            <v>2</v>
          </cell>
          <cell r="B37">
            <v>25</v>
          </cell>
          <cell r="C37">
            <v>38</v>
          </cell>
          <cell r="H37">
            <v>3</v>
          </cell>
          <cell r="I37">
            <v>0</v>
          </cell>
        </row>
        <row r="38">
          <cell r="A38">
            <v>2</v>
          </cell>
          <cell r="B38">
            <v>27</v>
          </cell>
          <cell r="C38">
            <v>40</v>
          </cell>
          <cell r="H38">
            <v>3</v>
          </cell>
          <cell r="I38">
            <v>0</v>
          </cell>
        </row>
        <row r="39">
          <cell r="A39">
            <v>2</v>
          </cell>
          <cell r="B39">
            <v>29</v>
          </cell>
          <cell r="C39">
            <v>42</v>
          </cell>
          <cell r="H39">
            <v>3</v>
          </cell>
          <cell r="I39">
            <v>0</v>
          </cell>
        </row>
        <row r="40">
          <cell r="A40">
            <v>2</v>
          </cell>
          <cell r="B40">
            <v>31</v>
          </cell>
          <cell r="C40">
            <v>44</v>
          </cell>
          <cell r="H40">
            <v>0</v>
          </cell>
          <cell r="I40">
            <v>3</v>
          </cell>
        </row>
        <row r="41">
          <cell r="A41">
            <v>2</v>
          </cell>
          <cell r="B41">
            <v>33</v>
          </cell>
          <cell r="C41">
            <v>46</v>
          </cell>
          <cell r="H41">
            <v>1.5</v>
          </cell>
          <cell r="I41">
            <v>1.5</v>
          </cell>
        </row>
        <row r="42">
          <cell r="A42">
            <v>2</v>
          </cell>
          <cell r="B42">
            <v>35</v>
          </cell>
          <cell r="C42">
            <v>2</v>
          </cell>
          <cell r="H42">
            <v>0</v>
          </cell>
          <cell r="I42">
            <v>3</v>
          </cell>
        </row>
        <row r="43">
          <cell r="A43">
            <v>2</v>
          </cell>
          <cell r="B43">
            <v>37</v>
          </cell>
          <cell r="C43">
            <v>4</v>
          </cell>
          <cell r="H43">
            <v>0</v>
          </cell>
          <cell r="I43">
            <v>3</v>
          </cell>
        </row>
        <row r="44">
          <cell r="A44">
            <v>2</v>
          </cell>
          <cell r="B44">
            <v>39</v>
          </cell>
          <cell r="C44">
            <v>6</v>
          </cell>
          <cell r="H44">
            <v>1.5</v>
          </cell>
          <cell r="I44">
            <v>1.5</v>
          </cell>
        </row>
        <row r="45">
          <cell r="A45">
            <v>2</v>
          </cell>
          <cell r="B45">
            <v>41</v>
          </cell>
          <cell r="C45">
            <v>8</v>
          </cell>
          <cell r="H45">
            <v>3</v>
          </cell>
          <cell r="I45">
            <v>0</v>
          </cell>
        </row>
        <row r="46">
          <cell r="A46">
            <v>2</v>
          </cell>
          <cell r="B46">
            <v>43</v>
          </cell>
          <cell r="C46">
            <v>10</v>
          </cell>
          <cell r="H46">
            <v>3</v>
          </cell>
          <cell r="I46">
            <v>0</v>
          </cell>
        </row>
        <row r="47">
          <cell r="A47">
            <v>2</v>
          </cell>
          <cell r="B47">
            <v>45</v>
          </cell>
          <cell r="C47">
            <v>12</v>
          </cell>
          <cell r="H47">
            <v>3</v>
          </cell>
          <cell r="I47">
            <v>0</v>
          </cell>
        </row>
        <row r="48">
          <cell r="A48">
            <v>3</v>
          </cell>
          <cell r="B48">
            <v>1</v>
          </cell>
          <cell r="C48">
            <v>26</v>
          </cell>
          <cell r="H48">
            <v>1.5</v>
          </cell>
          <cell r="I48">
            <v>1.5</v>
          </cell>
        </row>
        <row r="49">
          <cell r="A49">
            <v>3</v>
          </cell>
          <cell r="B49">
            <v>3</v>
          </cell>
          <cell r="C49">
            <v>28</v>
          </cell>
          <cell r="H49">
            <v>0</v>
          </cell>
          <cell r="I49">
            <v>3</v>
          </cell>
        </row>
        <row r="50">
          <cell r="A50">
            <v>3</v>
          </cell>
          <cell r="B50">
            <v>5</v>
          </cell>
          <cell r="C50">
            <v>30</v>
          </cell>
          <cell r="H50">
            <v>0</v>
          </cell>
          <cell r="I50">
            <v>3</v>
          </cell>
        </row>
        <row r="51">
          <cell r="A51">
            <v>3</v>
          </cell>
          <cell r="B51">
            <v>7</v>
          </cell>
          <cell r="C51">
            <v>32</v>
          </cell>
          <cell r="H51">
            <v>0</v>
          </cell>
          <cell r="I51">
            <v>3</v>
          </cell>
        </row>
        <row r="52">
          <cell r="A52">
            <v>3</v>
          </cell>
          <cell r="B52">
            <v>9</v>
          </cell>
          <cell r="C52">
            <v>34</v>
          </cell>
          <cell r="H52">
            <v>1.5</v>
          </cell>
          <cell r="I52">
            <v>1.5</v>
          </cell>
        </row>
        <row r="53">
          <cell r="A53">
            <v>3</v>
          </cell>
          <cell r="B53">
            <v>11</v>
          </cell>
          <cell r="C53">
            <v>36</v>
          </cell>
          <cell r="H53">
            <v>0</v>
          </cell>
          <cell r="I53">
            <v>3</v>
          </cell>
        </row>
        <row r="54">
          <cell r="A54">
            <v>3</v>
          </cell>
          <cell r="B54">
            <v>13</v>
          </cell>
          <cell r="C54">
            <v>38</v>
          </cell>
          <cell r="H54">
            <v>3</v>
          </cell>
          <cell r="I54">
            <v>0</v>
          </cell>
        </row>
        <row r="55">
          <cell r="A55">
            <v>3</v>
          </cell>
          <cell r="B55">
            <v>15</v>
          </cell>
          <cell r="C55">
            <v>40</v>
          </cell>
          <cell r="H55">
            <v>0</v>
          </cell>
          <cell r="I55">
            <v>3</v>
          </cell>
        </row>
        <row r="56">
          <cell r="A56">
            <v>3</v>
          </cell>
          <cell r="B56">
            <v>17</v>
          </cell>
          <cell r="C56">
            <v>42</v>
          </cell>
          <cell r="H56">
            <v>0</v>
          </cell>
          <cell r="I56">
            <v>3</v>
          </cell>
        </row>
        <row r="57">
          <cell r="A57">
            <v>3</v>
          </cell>
          <cell r="B57">
            <v>19</v>
          </cell>
          <cell r="C57">
            <v>44</v>
          </cell>
          <cell r="H57">
            <v>3</v>
          </cell>
          <cell r="I57">
            <v>0</v>
          </cell>
        </row>
        <row r="58">
          <cell r="A58">
            <v>3</v>
          </cell>
          <cell r="B58">
            <v>21</v>
          </cell>
          <cell r="C58">
            <v>46</v>
          </cell>
          <cell r="H58">
            <v>3</v>
          </cell>
          <cell r="I58">
            <v>0</v>
          </cell>
        </row>
        <row r="59">
          <cell r="A59">
            <v>3</v>
          </cell>
          <cell r="B59">
            <v>23</v>
          </cell>
          <cell r="C59">
            <v>2</v>
          </cell>
          <cell r="H59">
            <v>0</v>
          </cell>
          <cell r="I59">
            <v>3</v>
          </cell>
        </row>
        <row r="60">
          <cell r="A60">
            <v>3</v>
          </cell>
          <cell r="B60">
            <v>25</v>
          </cell>
          <cell r="C60">
            <v>4</v>
          </cell>
          <cell r="H60">
            <v>0</v>
          </cell>
          <cell r="I60">
            <v>3</v>
          </cell>
        </row>
        <row r="61">
          <cell r="A61">
            <v>3</v>
          </cell>
          <cell r="B61">
            <v>27</v>
          </cell>
          <cell r="C61">
            <v>6</v>
          </cell>
          <cell r="H61">
            <v>0</v>
          </cell>
          <cell r="I61">
            <v>3</v>
          </cell>
        </row>
        <row r="62">
          <cell r="A62">
            <v>3</v>
          </cell>
          <cell r="B62">
            <v>29</v>
          </cell>
          <cell r="C62">
            <v>8</v>
          </cell>
          <cell r="H62">
            <v>0</v>
          </cell>
          <cell r="I62">
            <v>3</v>
          </cell>
        </row>
        <row r="63">
          <cell r="A63">
            <v>3</v>
          </cell>
          <cell r="B63">
            <v>31</v>
          </cell>
          <cell r="C63">
            <v>10</v>
          </cell>
          <cell r="H63">
            <v>3</v>
          </cell>
          <cell r="I63">
            <v>0</v>
          </cell>
        </row>
        <row r="64">
          <cell r="A64">
            <v>3</v>
          </cell>
          <cell r="B64">
            <v>33</v>
          </cell>
          <cell r="C64">
            <v>12</v>
          </cell>
          <cell r="H64">
            <v>3</v>
          </cell>
          <cell r="I64">
            <v>0</v>
          </cell>
        </row>
        <row r="65">
          <cell r="A65">
            <v>3</v>
          </cell>
          <cell r="B65">
            <v>35</v>
          </cell>
          <cell r="C65">
            <v>14</v>
          </cell>
          <cell r="H65">
            <v>3</v>
          </cell>
          <cell r="I65">
            <v>0</v>
          </cell>
        </row>
        <row r="66">
          <cell r="A66">
            <v>3</v>
          </cell>
          <cell r="B66">
            <v>37</v>
          </cell>
          <cell r="C66">
            <v>16</v>
          </cell>
          <cell r="H66">
            <v>0</v>
          </cell>
          <cell r="I66">
            <v>3</v>
          </cell>
        </row>
        <row r="67">
          <cell r="A67">
            <v>3</v>
          </cell>
          <cell r="B67">
            <v>39</v>
          </cell>
          <cell r="C67">
            <v>18</v>
          </cell>
          <cell r="H67">
            <v>3</v>
          </cell>
          <cell r="I67">
            <v>0</v>
          </cell>
        </row>
        <row r="68">
          <cell r="A68">
            <v>3</v>
          </cell>
          <cell r="B68">
            <v>41</v>
          </cell>
          <cell r="C68">
            <v>20</v>
          </cell>
          <cell r="H68">
            <v>3</v>
          </cell>
          <cell r="I68">
            <v>0</v>
          </cell>
        </row>
        <row r="69">
          <cell r="A69">
            <v>3</v>
          </cell>
          <cell r="B69">
            <v>43</v>
          </cell>
          <cell r="C69">
            <v>22</v>
          </cell>
          <cell r="H69">
            <v>0</v>
          </cell>
          <cell r="I69">
            <v>3</v>
          </cell>
        </row>
        <row r="70">
          <cell r="A70">
            <v>3</v>
          </cell>
          <cell r="B70">
            <v>45</v>
          </cell>
          <cell r="C70">
            <v>24</v>
          </cell>
          <cell r="H70">
            <v>3</v>
          </cell>
          <cell r="I70">
            <v>0</v>
          </cell>
        </row>
        <row r="71">
          <cell r="A71">
            <v>4</v>
          </cell>
          <cell r="B71">
            <v>1</v>
          </cell>
          <cell r="C71">
            <v>38</v>
          </cell>
          <cell r="H71">
            <v>1.5</v>
          </cell>
          <cell r="I71">
            <v>1.5</v>
          </cell>
        </row>
        <row r="72">
          <cell r="A72">
            <v>4</v>
          </cell>
          <cell r="B72">
            <v>3</v>
          </cell>
          <cell r="C72">
            <v>40</v>
          </cell>
          <cell r="H72">
            <v>0</v>
          </cell>
          <cell r="I72">
            <v>3</v>
          </cell>
        </row>
        <row r="73">
          <cell r="A73">
            <v>4</v>
          </cell>
          <cell r="B73">
            <v>5</v>
          </cell>
          <cell r="C73">
            <v>42</v>
          </cell>
          <cell r="H73">
            <v>1</v>
          </cell>
          <cell r="I73">
            <v>1</v>
          </cell>
        </row>
        <row r="74">
          <cell r="A74">
            <v>4</v>
          </cell>
          <cell r="B74">
            <v>7</v>
          </cell>
          <cell r="C74">
            <v>44</v>
          </cell>
          <cell r="H74">
            <v>1.5</v>
          </cell>
          <cell r="I74">
            <v>1.5</v>
          </cell>
        </row>
        <row r="75">
          <cell r="A75">
            <v>4</v>
          </cell>
          <cell r="B75">
            <v>9</v>
          </cell>
          <cell r="C75">
            <v>46</v>
          </cell>
          <cell r="H75">
            <v>0</v>
          </cell>
          <cell r="I75">
            <v>3</v>
          </cell>
        </row>
        <row r="76">
          <cell r="A76">
            <v>4</v>
          </cell>
          <cell r="B76">
            <v>11</v>
          </cell>
          <cell r="C76">
            <v>2</v>
          </cell>
          <cell r="H76">
            <v>0</v>
          </cell>
          <cell r="I76">
            <v>3</v>
          </cell>
        </row>
        <row r="77">
          <cell r="A77">
            <v>4</v>
          </cell>
          <cell r="B77">
            <v>13</v>
          </cell>
          <cell r="C77">
            <v>4</v>
          </cell>
          <cell r="H77">
            <v>0</v>
          </cell>
          <cell r="I77">
            <v>3</v>
          </cell>
        </row>
        <row r="78">
          <cell r="A78">
            <v>4</v>
          </cell>
          <cell r="B78">
            <v>15</v>
          </cell>
          <cell r="C78">
            <v>6</v>
          </cell>
          <cell r="H78">
            <v>1.5</v>
          </cell>
          <cell r="I78">
            <v>1.5</v>
          </cell>
        </row>
        <row r="79">
          <cell r="A79">
            <v>4</v>
          </cell>
          <cell r="B79">
            <v>17</v>
          </cell>
          <cell r="C79">
            <v>8</v>
          </cell>
          <cell r="H79">
            <v>0</v>
          </cell>
          <cell r="I79">
            <v>3</v>
          </cell>
        </row>
        <row r="80">
          <cell r="A80">
            <v>4</v>
          </cell>
          <cell r="B80">
            <v>19</v>
          </cell>
          <cell r="C80">
            <v>10</v>
          </cell>
          <cell r="H80">
            <v>3</v>
          </cell>
          <cell r="I80">
            <v>0</v>
          </cell>
        </row>
        <row r="81">
          <cell r="A81">
            <v>4</v>
          </cell>
          <cell r="B81">
            <v>21</v>
          </cell>
          <cell r="C81">
            <v>12</v>
          </cell>
          <cell r="H81">
            <v>1.5</v>
          </cell>
          <cell r="I81">
            <v>1.5</v>
          </cell>
        </row>
        <row r="82">
          <cell r="A82">
            <v>4</v>
          </cell>
          <cell r="B82">
            <v>23</v>
          </cell>
          <cell r="C82">
            <v>14</v>
          </cell>
          <cell r="H82">
            <v>0</v>
          </cell>
          <cell r="I82">
            <v>3</v>
          </cell>
        </row>
        <row r="83">
          <cell r="A83">
            <v>4</v>
          </cell>
          <cell r="B83">
            <v>25</v>
          </cell>
          <cell r="C83">
            <v>16</v>
          </cell>
          <cell r="H83">
            <v>0</v>
          </cell>
          <cell r="I83">
            <v>3</v>
          </cell>
        </row>
        <row r="84">
          <cell r="A84">
            <v>4</v>
          </cell>
          <cell r="B84">
            <v>27</v>
          </cell>
          <cell r="C84">
            <v>18</v>
          </cell>
          <cell r="H84">
            <v>0</v>
          </cell>
          <cell r="I84">
            <v>3</v>
          </cell>
        </row>
        <row r="85">
          <cell r="A85">
            <v>4</v>
          </cell>
          <cell r="B85">
            <v>29</v>
          </cell>
          <cell r="C85">
            <v>20</v>
          </cell>
          <cell r="H85">
            <v>3</v>
          </cell>
          <cell r="I85">
            <v>0</v>
          </cell>
        </row>
        <row r="86">
          <cell r="A86">
            <v>4</v>
          </cell>
          <cell r="B86">
            <v>31</v>
          </cell>
          <cell r="C86">
            <v>22</v>
          </cell>
          <cell r="H86">
            <v>0</v>
          </cell>
          <cell r="I86">
            <v>3</v>
          </cell>
        </row>
        <row r="87">
          <cell r="A87">
            <v>4</v>
          </cell>
          <cell r="B87">
            <v>33</v>
          </cell>
          <cell r="C87">
            <v>24</v>
          </cell>
          <cell r="H87">
            <v>1.5</v>
          </cell>
          <cell r="I87">
            <v>1.5</v>
          </cell>
        </row>
        <row r="88">
          <cell r="A88">
            <v>4</v>
          </cell>
          <cell r="B88">
            <v>35</v>
          </cell>
          <cell r="C88">
            <v>26</v>
          </cell>
          <cell r="H88">
            <v>1.5</v>
          </cell>
          <cell r="I88">
            <v>1.5</v>
          </cell>
        </row>
        <row r="89">
          <cell r="A89">
            <v>4</v>
          </cell>
          <cell r="B89">
            <v>37</v>
          </cell>
          <cell r="C89">
            <v>28</v>
          </cell>
          <cell r="H89">
            <v>0</v>
          </cell>
          <cell r="I89">
            <v>3</v>
          </cell>
        </row>
        <row r="90">
          <cell r="A90">
            <v>4</v>
          </cell>
          <cell r="B90">
            <v>39</v>
          </cell>
          <cell r="C90">
            <v>30</v>
          </cell>
          <cell r="H90">
            <v>3</v>
          </cell>
          <cell r="I90">
            <v>0</v>
          </cell>
        </row>
        <row r="91">
          <cell r="A91">
            <v>4</v>
          </cell>
          <cell r="B91">
            <v>41</v>
          </cell>
          <cell r="C91">
            <v>32</v>
          </cell>
          <cell r="H91">
            <v>0</v>
          </cell>
          <cell r="I91">
            <v>3</v>
          </cell>
        </row>
        <row r="92">
          <cell r="A92">
            <v>4</v>
          </cell>
          <cell r="B92">
            <v>43</v>
          </cell>
          <cell r="C92">
            <v>34</v>
          </cell>
          <cell r="H92">
            <v>0</v>
          </cell>
          <cell r="I92">
            <v>3</v>
          </cell>
        </row>
        <row r="93">
          <cell r="A93">
            <v>4</v>
          </cell>
          <cell r="B93">
            <v>45</v>
          </cell>
          <cell r="C93">
            <v>36</v>
          </cell>
          <cell r="H93">
            <v>3</v>
          </cell>
          <cell r="I93">
            <v>0</v>
          </cell>
        </row>
        <row r="94">
          <cell r="A94">
            <v>5</v>
          </cell>
          <cell r="B94">
            <v>1</v>
          </cell>
          <cell r="C94">
            <v>4</v>
          </cell>
          <cell r="H94">
            <v>0</v>
          </cell>
          <cell r="I94">
            <v>3</v>
          </cell>
        </row>
        <row r="95">
          <cell r="A95">
            <v>5</v>
          </cell>
          <cell r="B95">
            <v>3</v>
          </cell>
          <cell r="C95">
            <v>6</v>
          </cell>
          <cell r="H95">
            <v>1.5</v>
          </cell>
          <cell r="I95">
            <v>1.5</v>
          </cell>
        </row>
        <row r="96">
          <cell r="A96">
            <v>5</v>
          </cell>
          <cell r="B96">
            <v>5</v>
          </cell>
          <cell r="C96">
            <v>8</v>
          </cell>
          <cell r="H96">
            <v>0</v>
          </cell>
          <cell r="I96">
            <v>3</v>
          </cell>
        </row>
        <row r="97">
          <cell r="A97">
            <v>5</v>
          </cell>
          <cell r="B97">
            <v>7</v>
          </cell>
          <cell r="C97">
            <v>10</v>
          </cell>
          <cell r="H97">
            <v>3</v>
          </cell>
          <cell r="I97">
            <v>0</v>
          </cell>
        </row>
        <row r="98">
          <cell r="A98">
            <v>5</v>
          </cell>
          <cell r="B98">
            <v>9</v>
          </cell>
          <cell r="C98">
            <v>12</v>
          </cell>
          <cell r="H98">
            <v>3</v>
          </cell>
          <cell r="I98">
            <v>0</v>
          </cell>
        </row>
        <row r="99">
          <cell r="A99">
            <v>5</v>
          </cell>
          <cell r="B99">
            <v>11</v>
          </cell>
          <cell r="C99">
            <v>14</v>
          </cell>
          <cell r="H99">
            <v>0</v>
          </cell>
          <cell r="I99">
            <v>3</v>
          </cell>
        </row>
        <row r="100">
          <cell r="A100">
            <v>5</v>
          </cell>
          <cell r="B100">
            <v>13</v>
          </cell>
          <cell r="C100">
            <v>16</v>
          </cell>
          <cell r="H100">
            <v>3</v>
          </cell>
          <cell r="I100">
            <v>0</v>
          </cell>
        </row>
        <row r="101">
          <cell r="A101">
            <v>5</v>
          </cell>
          <cell r="B101">
            <v>15</v>
          </cell>
          <cell r="C101">
            <v>18</v>
          </cell>
          <cell r="H101">
            <v>3</v>
          </cell>
          <cell r="I101">
            <v>0</v>
          </cell>
        </row>
        <row r="102">
          <cell r="A102">
            <v>5</v>
          </cell>
          <cell r="B102">
            <v>17</v>
          </cell>
          <cell r="C102">
            <v>20</v>
          </cell>
          <cell r="H102">
            <v>3</v>
          </cell>
          <cell r="I102">
            <v>0</v>
          </cell>
        </row>
        <row r="103">
          <cell r="A103">
            <v>5</v>
          </cell>
          <cell r="B103">
            <v>19</v>
          </cell>
          <cell r="C103">
            <v>22</v>
          </cell>
          <cell r="H103">
            <v>3</v>
          </cell>
          <cell r="I103">
            <v>0</v>
          </cell>
        </row>
        <row r="104">
          <cell r="A104">
            <v>5</v>
          </cell>
          <cell r="B104">
            <v>21</v>
          </cell>
          <cell r="C104">
            <v>24</v>
          </cell>
          <cell r="H104">
            <v>0</v>
          </cell>
          <cell r="I104">
            <v>3</v>
          </cell>
        </row>
        <row r="105">
          <cell r="A105">
            <v>5</v>
          </cell>
          <cell r="B105">
            <v>23</v>
          </cell>
          <cell r="C105">
            <v>26</v>
          </cell>
          <cell r="H105">
            <v>1.5</v>
          </cell>
          <cell r="I105">
            <v>1.5</v>
          </cell>
        </row>
        <row r="106">
          <cell r="A106">
            <v>5</v>
          </cell>
          <cell r="B106">
            <v>25</v>
          </cell>
          <cell r="C106">
            <v>28</v>
          </cell>
          <cell r="H106">
            <v>0</v>
          </cell>
          <cell r="I106">
            <v>3</v>
          </cell>
        </row>
        <row r="107">
          <cell r="A107">
            <v>5</v>
          </cell>
          <cell r="B107">
            <v>27</v>
          </cell>
          <cell r="C107">
            <v>30</v>
          </cell>
          <cell r="H107">
            <v>1.5</v>
          </cell>
          <cell r="I107">
            <v>1.5</v>
          </cell>
        </row>
        <row r="108">
          <cell r="A108">
            <v>5</v>
          </cell>
          <cell r="B108">
            <v>29</v>
          </cell>
          <cell r="C108">
            <v>32</v>
          </cell>
          <cell r="H108">
            <v>0</v>
          </cell>
          <cell r="I108">
            <v>3</v>
          </cell>
        </row>
        <row r="109">
          <cell r="A109">
            <v>5</v>
          </cell>
          <cell r="B109">
            <v>31</v>
          </cell>
          <cell r="C109">
            <v>34</v>
          </cell>
          <cell r="H109">
            <v>1.5</v>
          </cell>
          <cell r="I109">
            <v>1.5</v>
          </cell>
        </row>
        <row r="110">
          <cell r="A110">
            <v>5</v>
          </cell>
          <cell r="B110">
            <v>33</v>
          </cell>
          <cell r="C110">
            <v>36</v>
          </cell>
          <cell r="H110">
            <v>1</v>
          </cell>
          <cell r="I110">
            <v>1</v>
          </cell>
        </row>
        <row r="111">
          <cell r="A111">
            <v>5</v>
          </cell>
          <cell r="B111">
            <v>35</v>
          </cell>
          <cell r="C111">
            <v>38</v>
          </cell>
          <cell r="H111">
            <v>0</v>
          </cell>
          <cell r="I111">
            <v>3</v>
          </cell>
        </row>
        <row r="112">
          <cell r="A112">
            <v>5</v>
          </cell>
          <cell r="B112">
            <v>37</v>
          </cell>
          <cell r="C112">
            <v>40</v>
          </cell>
          <cell r="H112">
            <v>0</v>
          </cell>
          <cell r="I112">
            <v>3</v>
          </cell>
        </row>
        <row r="113">
          <cell r="A113">
            <v>5</v>
          </cell>
          <cell r="B113">
            <v>39</v>
          </cell>
          <cell r="C113">
            <v>42</v>
          </cell>
          <cell r="H113">
            <v>0</v>
          </cell>
          <cell r="I113">
            <v>3</v>
          </cell>
        </row>
        <row r="114">
          <cell r="A114">
            <v>5</v>
          </cell>
          <cell r="B114">
            <v>41</v>
          </cell>
          <cell r="C114">
            <v>44</v>
          </cell>
          <cell r="H114">
            <v>0</v>
          </cell>
          <cell r="I114">
            <v>3</v>
          </cell>
        </row>
        <row r="115">
          <cell r="A115">
            <v>5</v>
          </cell>
          <cell r="B115">
            <v>43</v>
          </cell>
          <cell r="C115">
            <v>46</v>
          </cell>
          <cell r="H115">
            <v>0</v>
          </cell>
          <cell r="I115">
            <v>3</v>
          </cell>
        </row>
        <row r="116">
          <cell r="A116">
            <v>5</v>
          </cell>
          <cell r="B116">
            <v>45</v>
          </cell>
          <cell r="C116">
            <v>2</v>
          </cell>
          <cell r="H116">
            <v>3</v>
          </cell>
          <cell r="I116">
            <v>0</v>
          </cell>
        </row>
        <row r="117">
          <cell r="A117">
            <v>6</v>
          </cell>
          <cell r="B117">
            <v>1</v>
          </cell>
          <cell r="C117">
            <v>16</v>
          </cell>
          <cell r="H117">
            <v>3</v>
          </cell>
          <cell r="I117">
            <v>0</v>
          </cell>
        </row>
        <row r="118">
          <cell r="A118">
            <v>6</v>
          </cell>
          <cell r="B118">
            <v>3</v>
          </cell>
          <cell r="C118">
            <v>18</v>
          </cell>
          <cell r="H118">
            <v>0</v>
          </cell>
          <cell r="I118">
            <v>3</v>
          </cell>
        </row>
        <row r="119">
          <cell r="A119">
            <v>6</v>
          </cell>
          <cell r="B119">
            <v>5</v>
          </cell>
          <cell r="C119">
            <v>20</v>
          </cell>
          <cell r="H119">
            <v>1.5</v>
          </cell>
          <cell r="I119">
            <v>1.5</v>
          </cell>
        </row>
        <row r="120">
          <cell r="A120">
            <v>6</v>
          </cell>
          <cell r="B120">
            <v>7</v>
          </cell>
          <cell r="C120">
            <v>22</v>
          </cell>
          <cell r="H120">
            <v>3</v>
          </cell>
          <cell r="I120">
            <v>0</v>
          </cell>
        </row>
        <row r="121">
          <cell r="A121">
            <v>6</v>
          </cell>
          <cell r="B121">
            <v>9</v>
          </cell>
          <cell r="C121">
            <v>24</v>
          </cell>
          <cell r="H121">
            <v>3</v>
          </cell>
          <cell r="I121">
            <v>0</v>
          </cell>
        </row>
        <row r="122">
          <cell r="A122">
            <v>6</v>
          </cell>
          <cell r="B122">
            <v>11</v>
          </cell>
          <cell r="C122">
            <v>26</v>
          </cell>
          <cell r="H122">
            <v>0</v>
          </cell>
          <cell r="I122">
            <v>3</v>
          </cell>
        </row>
        <row r="123">
          <cell r="A123">
            <v>6</v>
          </cell>
          <cell r="B123">
            <v>13</v>
          </cell>
          <cell r="C123">
            <v>28</v>
          </cell>
          <cell r="H123">
            <v>3</v>
          </cell>
          <cell r="I123">
            <v>0</v>
          </cell>
        </row>
        <row r="124">
          <cell r="A124">
            <v>6</v>
          </cell>
          <cell r="B124">
            <v>15</v>
          </cell>
          <cell r="C124">
            <v>30</v>
          </cell>
          <cell r="H124">
            <v>1.5</v>
          </cell>
          <cell r="I124">
            <v>1.5</v>
          </cell>
        </row>
        <row r="125">
          <cell r="A125">
            <v>6</v>
          </cell>
          <cell r="B125">
            <v>17</v>
          </cell>
          <cell r="C125">
            <v>32</v>
          </cell>
          <cell r="H125">
            <v>0</v>
          </cell>
          <cell r="I125">
            <v>3</v>
          </cell>
        </row>
        <row r="126">
          <cell r="A126">
            <v>6</v>
          </cell>
          <cell r="B126">
            <v>19</v>
          </cell>
          <cell r="C126">
            <v>34</v>
          </cell>
          <cell r="H126">
            <v>3</v>
          </cell>
          <cell r="I126">
            <v>0</v>
          </cell>
        </row>
        <row r="127">
          <cell r="A127">
            <v>6</v>
          </cell>
          <cell r="B127">
            <v>21</v>
          </cell>
          <cell r="C127">
            <v>36</v>
          </cell>
          <cell r="H127">
            <v>0</v>
          </cell>
          <cell r="I127">
            <v>3</v>
          </cell>
        </row>
        <row r="128">
          <cell r="A128">
            <v>6</v>
          </cell>
          <cell r="B128">
            <v>23</v>
          </cell>
          <cell r="C128">
            <v>38</v>
          </cell>
          <cell r="H128">
            <v>1.5</v>
          </cell>
          <cell r="I128">
            <v>1.5</v>
          </cell>
        </row>
        <row r="129">
          <cell r="A129">
            <v>6</v>
          </cell>
          <cell r="B129">
            <v>25</v>
          </cell>
          <cell r="C129">
            <v>40</v>
          </cell>
          <cell r="H129">
            <v>1</v>
          </cell>
          <cell r="I129">
            <v>1</v>
          </cell>
        </row>
        <row r="130">
          <cell r="A130">
            <v>6</v>
          </cell>
          <cell r="B130">
            <v>27</v>
          </cell>
          <cell r="C130">
            <v>42</v>
          </cell>
          <cell r="H130">
            <v>3</v>
          </cell>
          <cell r="I130">
            <v>0</v>
          </cell>
        </row>
        <row r="131">
          <cell r="A131">
            <v>6</v>
          </cell>
          <cell r="B131">
            <v>29</v>
          </cell>
          <cell r="C131">
            <v>44</v>
          </cell>
          <cell r="H131">
            <v>3</v>
          </cell>
          <cell r="I131">
            <v>0</v>
          </cell>
        </row>
        <row r="132">
          <cell r="A132">
            <v>6</v>
          </cell>
          <cell r="B132">
            <v>31</v>
          </cell>
          <cell r="C132">
            <v>46</v>
          </cell>
          <cell r="H132">
            <v>1.5</v>
          </cell>
          <cell r="I132">
            <v>1.5</v>
          </cell>
        </row>
        <row r="133">
          <cell r="A133">
            <v>6</v>
          </cell>
          <cell r="B133">
            <v>33</v>
          </cell>
          <cell r="C133">
            <v>2</v>
          </cell>
          <cell r="H133">
            <v>0</v>
          </cell>
          <cell r="I133">
            <v>3</v>
          </cell>
        </row>
        <row r="134">
          <cell r="A134">
            <v>6</v>
          </cell>
          <cell r="B134">
            <v>35</v>
          </cell>
          <cell r="C134">
            <v>4</v>
          </cell>
          <cell r="H134">
            <v>3</v>
          </cell>
          <cell r="I134">
            <v>0</v>
          </cell>
        </row>
        <row r="135">
          <cell r="A135">
            <v>6</v>
          </cell>
          <cell r="B135">
            <v>37</v>
          </cell>
          <cell r="C135">
            <v>6</v>
          </cell>
          <cell r="H135">
            <v>0</v>
          </cell>
          <cell r="I135">
            <v>3</v>
          </cell>
        </row>
        <row r="136">
          <cell r="A136">
            <v>6</v>
          </cell>
          <cell r="B136">
            <v>39</v>
          </cell>
          <cell r="C136">
            <v>8</v>
          </cell>
          <cell r="H136">
            <v>0</v>
          </cell>
          <cell r="I136">
            <v>3</v>
          </cell>
        </row>
        <row r="137">
          <cell r="A137">
            <v>6</v>
          </cell>
          <cell r="B137">
            <v>41</v>
          </cell>
          <cell r="C137">
            <v>10</v>
          </cell>
          <cell r="H137">
            <v>1.5</v>
          </cell>
          <cell r="I137">
            <v>1.5</v>
          </cell>
        </row>
        <row r="138">
          <cell r="A138">
            <v>6</v>
          </cell>
          <cell r="B138">
            <v>43</v>
          </cell>
          <cell r="C138">
            <v>12</v>
          </cell>
          <cell r="H138">
            <v>1.5</v>
          </cell>
          <cell r="I138">
            <v>1.5</v>
          </cell>
        </row>
        <row r="139">
          <cell r="A139">
            <v>6</v>
          </cell>
          <cell r="B139">
            <v>45</v>
          </cell>
          <cell r="C139">
            <v>14</v>
          </cell>
          <cell r="H139">
            <v>3</v>
          </cell>
          <cell r="I139">
            <v>0</v>
          </cell>
        </row>
        <row r="140">
          <cell r="A140">
            <v>7</v>
          </cell>
          <cell r="B140">
            <v>1</v>
          </cell>
          <cell r="C140">
            <v>28</v>
          </cell>
          <cell r="H140">
            <v>0</v>
          </cell>
          <cell r="I140">
            <v>3</v>
          </cell>
        </row>
        <row r="141">
          <cell r="A141">
            <v>7</v>
          </cell>
          <cell r="B141">
            <v>3</v>
          </cell>
          <cell r="C141">
            <v>30</v>
          </cell>
          <cell r="H141">
            <v>3</v>
          </cell>
          <cell r="I141">
            <v>0</v>
          </cell>
        </row>
        <row r="142">
          <cell r="A142">
            <v>7</v>
          </cell>
          <cell r="B142">
            <v>5</v>
          </cell>
          <cell r="C142">
            <v>32</v>
          </cell>
          <cell r="H142">
            <v>0</v>
          </cell>
          <cell r="I142">
            <v>3</v>
          </cell>
        </row>
        <row r="143">
          <cell r="A143">
            <v>7</v>
          </cell>
          <cell r="B143">
            <v>7</v>
          </cell>
          <cell r="C143">
            <v>34</v>
          </cell>
          <cell r="H143">
            <v>0</v>
          </cell>
          <cell r="I143">
            <v>3</v>
          </cell>
        </row>
        <row r="144">
          <cell r="A144">
            <v>7</v>
          </cell>
          <cell r="B144">
            <v>9</v>
          </cell>
          <cell r="C144">
            <v>36</v>
          </cell>
          <cell r="H144">
            <v>0</v>
          </cell>
          <cell r="I144">
            <v>3</v>
          </cell>
        </row>
        <row r="145">
          <cell r="A145">
            <v>7</v>
          </cell>
          <cell r="B145">
            <v>11</v>
          </cell>
          <cell r="C145">
            <v>38</v>
          </cell>
          <cell r="H145">
            <v>0</v>
          </cell>
          <cell r="I145">
            <v>3</v>
          </cell>
        </row>
        <row r="146">
          <cell r="A146">
            <v>7</v>
          </cell>
          <cell r="B146">
            <v>13</v>
          </cell>
          <cell r="C146">
            <v>40</v>
          </cell>
          <cell r="H146">
            <v>1.5</v>
          </cell>
          <cell r="I146">
            <v>1.5</v>
          </cell>
        </row>
        <row r="147">
          <cell r="A147">
            <v>7</v>
          </cell>
          <cell r="B147">
            <v>15</v>
          </cell>
          <cell r="C147">
            <v>42</v>
          </cell>
          <cell r="H147">
            <v>0</v>
          </cell>
          <cell r="I147">
            <v>3</v>
          </cell>
        </row>
        <row r="148">
          <cell r="A148">
            <v>7</v>
          </cell>
          <cell r="B148">
            <v>17</v>
          </cell>
          <cell r="C148">
            <v>44</v>
          </cell>
          <cell r="H148">
            <v>1.5</v>
          </cell>
          <cell r="I148">
            <v>1.5</v>
          </cell>
        </row>
        <row r="149">
          <cell r="A149">
            <v>7</v>
          </cell>
          <cell r="B149">
            <v>19</v>
          </cell>
          <cell r="C149">
            <v>46</v>
          </cell>
          <cell r="H149">
            <v>0</v>
          </cell>
          <cell r="I149">
            <v>3</v>
          </cell>
        </row>
        <row r="150">
          <cell r="A150">
            <v>7</v>
          </cell>
          <cell r="B150">
            <v>21</v>
          </cell>
          <cell r="C150">
            <v>2</v>
          </cell>
          <cell r="H150">
            <v>3</v>
          </cell>
          <cell r="I150">
            <v>0</v>
          </cell>
        </row>
        <row r="151">
          <cell r="A151">
            <v>7</v>
          </cell>
          <cell r="B151">
            <v>23</v>
          </cell>
          <cell r="C151">
            <v>4</v>
          </cell>
          <cell r="H151">
            <v>1</v>
          </cell>
          <cell r="I151">
            <v>1</v>
          </cell>
        </row>
        <row r="152">
          <cell r="A152">
            <v>7</v>
          </cell>
          <cell r="B152">
            <v>25</v>
          </cell>
          <cell r="C152">
            <v>6</v>
          </cell>
          <cell r="H152">
            <v>0</v>
          </cell>
          <cell r="I152">
            <v>3</v>
          </cell>
        </row>
        <row r="153">
          <cell r="A153">
            <v>7</v>
          </cell>
          <cell r="B153">
            <v>27</v>
          </cell>
          <cell r="C153">
            <v>8</v>
          </cell>
          <cell r="H153">
            <v>0</v>
          </cell>
          <cell r="I153">
            <v>3</v>
          </cell>
        </row>
        <row r="154">
          <cell r="A154">
            <v>7</v>
          </cell>
          <cell r="B154">
            <v>29</v>
          </cell>
          <cell r="C154">
            <v>10</v>
          </cell>
          <cell r="H154">
            <v>1.5</v>
          </cell>
          <cell r="I154">
            <v>1.5</v>
          </cell>
        </row>
        <row r="155">
          <cell r="A155">
            <v>7</v>
          </cell>
          <cell r="B155">
            <v>31</v>
          </cell>
          <cell r="C155">
            <v>12</v>
          </cell>
          <cell r="H155">
            <v>1</v>
          </cell>
          <cell r="I155">
            <v>1</v>
          </cell>
        </row>
        <row r="156">
          <cell r="A156">
            <v>7</v>
          </cell>
          <cell r="B156">
            <v>33</v>
          </cell>
          <cell r="C156">
            <v>14</v>
          </cell>
          <cell r="H156">
            <v>3</v>
          </cell>
          <cell r="I156">
            <v>0</v>
          </cell>
        </row>
        <row r="157">
          <cell r="A157">
            <v>7</v>
          </cell>
          <cell r="B157">
            <v>35</v>
          </cell>
          <cell r="C157">
            <v>16</v>
          </cell>
          <cell r="H157">
            <v>0</v>
          </cell>
          <cell r="I157">
            <v>3</v>
          </cell>
        </row>
        <row r="158">
          <cell r="A158">
            <v>7</v>
          </cell>
          <cell r="B158">
            <v>37</v>
          </cell>
          <cell r="C158">
            <v>18</v>
          </cell>
          <cell r="H158">
            <v>0</v>
          </cell>
          <cell r="I158">
            <v>3</v>
          </cell>
        </row>
        <row r="159">
          <cell r="A159">
            <v>7</v>
          </cell>
          <cell r="B159">
            <v>39</v>
          </cell>
          <cell r="C159">
            <v>20</v>
          </cell>
          <cell r="H159">
            <v>1.5</v>
          </cell>
          <cell r="I159">
            <v>1.5</v>
          </cell>
        </row>
        <row r="160">
          <cell r="A160">
            <v>7</v>
          </cell>
          <cell r="B160">
            <v>41</v>
          </cell>
          <cell r="C160">
            <v>22</v>
          </cell>
          <cell r="H160">
            <v>3</v>
          </cell>
          <cell r="I160">
            <v>0</v>
          </cell>
        </row>
        <row r="161">
          <cell r="A161">
            <v>7</v>
          </cell>
          <cell r="B161">
            <v>43</v>
          </cell>
          <cell r="C161">
            <v>24</v>
          </cell>
          <cell r="H161">
            <v>0</v>
          </cell>
          <cell r="I161">
            <v>3</v>
          </cell>
        </row>
        <row r="162">
          <cell r="A162">
            <v>7</v>
          </cell>
          <cell r="B162">
            <v>45</v>
          </cell>
          <cell r="C162">
            <v>26</v>
          </cell>
          <cell r="H162">
            <v>0</v>
          </cell>
          <cell r="I162">
            <v>3</v>
          </cell>
        </row>
        <row r="163">
          <cell r="A163">
            <v>8</v>
          </cell>
          <cell r="B163">
            <v>1</v>
          </cell>
          <cell r="C163">
            <v>40</v>
          </cell>
          <cell r="H163">
            <v>3</v>
          </cell>
          <cell r="I163">
            <v>0</v>
          </cell>
        </row>
        <row r="164">
          <cell r="A164">
            <v>8</v>
          </cell>
          <cell r="B164">
            <v>3</v>
          </cell>
          <cell r="C164">
            <v>42</v>
          </cell>
          <cell r="H164">
            <v>3</v>
          </cell>
          <cell r="I164">
            <v>0</v>
          </cell>
        </row>
        <row r="165">
          <cell r="A165">
            <v>8</v>
          </cell>
          <cell r="B165">
            <v>5</v>
          </cell>
          <cell r="C165">
            <v>44</v>
          </cell>
          <cell r="H165">
            <v>0</v>
          </cell>
          <cell r="I165">
            <v>3</v>
          </cell>
        </row>
        <row r="166">
          <cell r="A166">
            <v>8</v>
          </cell>
          <cell r="B166">
            <v>7</v>
          </cell>
          <cell r="C166">
            <v>46</v>
          </cell>
          <cell r="H166">
            <v>0</v>
          </cell>
          <cell r="I166">
            <v>3</v>
          </cell>
        </row>
        <row r="167">
          <cell r="A167">
            <v>8</v>
          </cell>
          <cell r="B167">
            <v>9</v>
          </cell>
          <cell r="C167">
            <v>2</v>
          </cell>
          <cell r="H167">
            <v>1.5</v>
          </cell>
          <cell r="I167">
            <v>1.5</v>
          </cell>
        </row>
        <row r="168">
          <cell r="A168">
            <v>8</v>
          </cell>
          <cell r="B168">
            <v>11</v>
          </cell>
          <cell r="C168">
            <v>4</v>
          </cell>
          <cell r="H168">
            <v>0</v>
          </cell>
          <cell r="I168">
            <v>3</v>
          </cell>
        </row>
        <row r="169">
          <cell r="A169">
            <v>8</v>
          </cell>
          <cell r="B169">
            <v>13</v>
          </cell>
          <cell r="C169">
            <v>6</v>
          </cell>
          <cell r="H169">
            <v>0</v>
          </cell>
          <cell r="I169">
            <v>3</v>
          </cell>
        </row>
        <row r="170">
          <cell r="A170">
            <v>8</v>
          </cell>
          <cell r="B170">
            <v>15</v>
          </cell>
          <cell r="C170">
            <v>8</v>
          </cell>
          <cell r="H170">
            <v>0</v>
          </cell>
          <cell r="I170">
            <v>3</v>
          </cell>
        </row>
        <row r="171">
          <cell r="A171">
            <v>8</v>
          </cell>
          <cell r="B171">
            <v>17</v>
          </cell>
          <cell r="C171">
            <v>10</v>
          </cell>
          <cell r="H171">
            <v>3</v>
          </cell>
          <cell r="I171">
            <v>0</v>
          </cell>
        </row>
        <row r="172">
          <cell r="A172">
            <v>8</v>
          </cell>
          <cell r="B172">
            <v>19</v>
          </cell>
          <cell r="C172">
            <v>12</v>
          </cell>
          <cell r="H172">
            <v>3</v>
          </cell>
          <cell r="I172">
            <v>0</v>
          </cell>
        </row>
        <row r="173">
          <cell r="A173">
            <v>8</v>
          </cell>
          <cell r="B173">
            <v>21</v>
          </cell>
          <cell r="C173">
            <v>14</v>
          </cell>
          <cell r="H173">
            <v>1.5</v>
          </cell>
          <cell r="I173">
            <v>1.5</v>
          </cell>
        </row>
        <row r="174">
          <cell r="A174">
            <v>8</v>
          </cell>
          <cell r="B174">
            <v>23</v>
          </cell>
          <cell r="C174">
            <v>16</v>
          </cell>
          <cell r="H174">
            <v>1.5</v>
          </cell>
          <cell r="I174">
            <v>1.5</v>
          </cell>
        </row>
        <row r="175">
          <cell r="A175">
            <v>8</v>
          </cell>
          <cell r="B175">
            <v>25</v>
          </cell>
          <cell r="C175">
            <v>18</v>
          </cell>
          <cell r="H175">
            <v>0</v>
          </cell>
          <cell r="I175">
            <v>3</v>
          </cell>
        </row>
        <row r="176">
          <cell r="A176">
            <v>8</v>
          </cell>
          <cell r="B176">
            <v>27</v>
          </cell>
          <cell r="C176">
            <v>20</v>
          </cell>
          <cell r="H176">
            <v>0</v>
          </cell>
          <cell r="I176">
            <v>3</v>
          </cell>
        </row>
        <row r="177">
          <cell r="A177">
            <v>8</v>
          </cell>
          <cell r="B177">
            <v>29</v>
          </cell>
          <cell r="C177">
            <v>22</v>
          </cell>
          <cell r="H177">
            <v>3</v>
          </cell>
          <cell r="I177">
            <v>0</v>
          </cell>
        </row>
        <row r="178">
          <cell r="A178">
            <v>8</v>
          </cell>
          <cell r="B178">
            <v>31</v>
          </cell>
          <cell r="C178">
            <v>24</v>
          </cell>
          <cell r="H178">
            <v>3</v>
          </cell>
          <cell r="I178">
            <v>0</v>
          </cell>
        </row>
        <row r="179">
          <cell r="A179">
            <v>8</v>
          </cell>
          <cell r="B179">
            <v>33</v>
          </cell>
          <cell r="C179">
            <v>26</v>
          </cell>
          <cell r="H179">
            <v>0</v>
          </cell>
          <cell r="I179">
            <v>3</v>
          </cell>
        </row>
        <row r="180">
          <cell r="A180">
            <v>8</v>
          </cell>
          <cell r="B180">
            <v>35</v>
          </cell>
          <cell r="C180">
            <v>28</v>
          </cell>
          <cell r="H180">
            <v>3</v>
          </cell>
          <cell r="I180">
            <v>0</v>
          </cell>
        </row>
        <row r="181">
          <cell r="A181">
            <v>8</v>
          </cell>
          <cell r="B181">
            <v>37</v>
          </cell>
          <cell r="C181">
            <v>30</v>
          </cell>
          <cell r="H181">
            <v>3</v>
          </cell>
          <cell r="I181">
            <v>0</v>
          </cell>
        </row>
        <row r="182">
          <cell r="A182">
            <v>8</v>
          </cell>
          <cell r="B182">
            <v>39</v>
          </cell>
          <cell r="C182">
            <v>32</v>
          </cell>
          <cell r="H182">
            <v>0</v>
          </cell>
          <cell r="I182">
            <v>3</v>
          </cell>
        </row>
        <row r="183">
          <cell r="A183">
            <v>8</v>
          </cell>
          <cell r="B183">
            <v>41</v>
          </cell>
          <cell r="C183">
            <v>34</v>
          </cell>
          <cell r="H183">
            <v>1.5</v>
          </cell>
          <cell r="I183">
            <v>1.5</v>
          </cell>
        </row>
        <row r="184">
          <cell r="A184">
            <v>8</v>
          </cell>
          <cell r="B184">
            <v>43</v>
          </cell>
          <cell r="C184">
            <v>36</v>
          </cell>
          <cell r="H184">
            <v>0</v>
          </cell>
          <cell r="I184">
            <v>3</v>
          </cell>
        </row>
        <row r="185">
          <cell r="A185">
            <v>8</v>
          </cell>
          <cell r="B185">
            <v>45</v>
          </cell>
          <cell r="C185">
            <v>38</v>
          </cell>
          <cell r="H185">
            <v>1.5</v>
          </cell>
          <cell r="I185">
            <v>1.5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workbookViewId="0">
      <selection activeCell="Q10" sqref="Q10"/>
    </sheetView>
  </sheetViews>
  <sheetFormatPr defaultRowHeight="15" x14ac:dyDescent="0.25"/>
  <cols>
    <col min="1" max="1" width="9.140625" style="12"/>
    <col min="3" max="3" width="16.7109375" bestFit="1" customWidth="1"/>
  </cols>
  <sheetData>
    <row r="1" spans="1:15" x14ac:dyDescent="0.25">
      <c r="D1" s="1" t="s">
        <v>0</v>
      </c>
      <c r="E1" s="2"/>
      <c r="F1" s="2"/>
      <c r="G1" s="2"/>
      <c r="H1" s="2"/>
      <c r="I1" s="2"/>
      <c r="J1" s="2"/>
      <c r="K1" s="2"/>
      <c r="L1" s="3"/>
    </row>
    <row r="2" spans="1:15" ht="45" x14ac:dyDescent="0.25">
      <c r="A2" s="12" t="s">
        <v>7</v>
      </c>
      <c r="B2" s="4" t="s">
        <v>1</v>
      </c>
      <c r="C2" s="4" t="s">
        <v>2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 t="s">
        <v>3</v>
      </c>
      <c r="M2" s="5" t="s">
        <v>4</v>
      </c>
      <c r="N2" s="5" t="s">
        <v>5</v>
      </c>
      <c r="O2" s="5" t="s">
        <v>6</v>
      </c>
    </row>
    <row r="3" spans="1:15" x14ac:dyDescent="0.25">
      <c r="A3" s="12">
        <v>1</v>
      </c>
      <c r="B3" s="6">
        <v>32</v>
      </c>
      <c r="C3" s="7" t="str">
        <f>IF(B3&lt;=[1]ZREBOVANIE!$M$1,VLOOKUP(B3,[1]RYBARI!A:C,3,0),"x")</f>
        <v>Slávik Igor</v>
      </c>
      <c r="D3" s="8">
        <f ca="1">SUMIFS([1]SÚBOJE!$H:$H,[1]SÚBOJE!$A:$A,D$2,[1]SÚBOJE!$B:$B,$B3)+SUMIFS([1]SÚBOJE!$I:$I,[1]SÚBOJE!$A:$A,D$2,[1]SÚBOJE!$C:$C,$B3)</f>
        <v>3</v>
      </c>
      <c r="E3" s="8">
        <f ca="1">SUMIFS([1]SÚBOJE!$H:$H,[1]SÚBOJE!$A:$A,E$2,[1]SÚBOJE!$B:$B,$B3)+SUMIFS([1]SÚBOJE!$I:$I,[1]SÚBOJE!$A:$A,E$2,[1]SÚBOJE!$C:$C,$B3)</f>
        <v>3</v>
      </c>
      <c r="F3" s="8">
        <f ca="1">SUMIFS([1]SÚBOJE!$H:$H,[1]SÚBOJE!$A:$A,F$2,[1]SÚBOJE!$B:$B,$B3)+SUMIFS([1]SÚBOJE!$I:$I,[1]SÚBOJE!$A:$A,F$2,[1]SÚBOJE!$C:$C,$B3)</f>
        <v>3</v>
      </c>
      <c r="G3" s="8">
        <f ca="1">SUMIFS([1]SÚBOJE!$H:$H,[1]SÚBOJE!$A:$A,G$2,[1]SÚBOJE!$B:$B,$B3)+SUMIFS([1]SÚBOJE!$I:$I,[1]SÚBOJE!$A:$A,G$2,[1]SÚBOJE!$C:$C,$B3)</f>
        <v>3</v>
      </c>
      <c r="H3" s="8">
        <f ca="1">SUMIFS([1]SÚBOJE!$H:$H,[1]SÚBOJE!$A:$A,H$2,[1]SÚBOJE!$B:$B,$B3)+SUMIFS([1]SÚBOJE!$I:$I,[1]SÚBOJE!$A:$A,H$2,[1]SÚBOJE!$C:$C,$B3)</f>
        <v>3</v>
      </c>
      <c r="I3" s="8">
        <f ca="1">SUMIFS([1]SÚBOJE!$H:$H,[1]SÚBOJE!$A:$A,I$2,[1]SÚBOJE!$B:$B,$B3)+SUMIFS([1]SÚBOJE!$I:$I,[1]SÚBOJE!$A:$A,I$2,[1]SÚBOJE!$C:$C,$B3)</f>
        <v>3</v>
      </c>
      <c r="J3" s="8">
        <f ca="1">SUMIFS([1]SÚBOJE!$H:$H,[1]SÚBOJE!$A:$A,J$2,[1]SÚBOJE!$B:$B,$B3)+SUMIFS([1]SÚBOJE!$I:$I,[1]SÚBOJE!$A:$A,J$2,[1]SÚBOJE!$C:$C,$B3)</f>
        <v>3</v>
      </c>
      <c r="K3" s="8">
        <f ca="1">SUMIFS([1]SÚBOJE!$H:$H,[1]SÚBOJE!$A:$A,K$2,[1]SÚBOJE!$B:$B,$B3)+SUMIFS([1]SÚBOJE!$I:$I,[1]SÚBOJE!$A:$A,K$2,[1]SÚBOJE!$C:$C,$B3)</f>
        <v>3</v>
      </c>
      <c r="L3" s="9">
        <f t="shared" ref="L3:L52" ca="1" si="0">SUM(D3:K3)</f>
        <v>24</v>
      </c>
      <c r="M3" s="10">
        <f ca="1">COUNTIFS([1]SÚBOJE!$B:$B,$B3,[1]SÚBOJE!$H:$H,3)+COUNTIFS([1]SÚBOJE!$C:$C,$B3,[1]SÚBOJE!$I:$I,3)</f>
        <v>8</v>
      </c>
      <c r="N3" s="10">
        <f ca="1">COUNTIFS([1]SÚBOJE!$B:$B,$B3,[1]SÚBOJE!$H:$H,1.5)+COUNTIFS([1]SÚBOJE!$C:$C,$B3,[1]SÚBOJE!$I:$I,1.5)</f>
        <v>0</v>
      </c>
      <c r="O3" s="10">
        <f>SUMIF([1]TABULKA!$A$3:$A$52,$B3,[1]TABULKA!$K$3:$K$52)</f>
        <v>54</v>
      </c>
    </row>
    <row r="4" spans="1:15" x14ac:dyDescent="0.25">
      <c r="A4" s="12">
        <v>2</v>
      </c>
      <c r="B4" s="6">
        <v>8</v>
      </c>
      <c r="C4" s="7" t="str">
        <f>IF(B4&lt;=[1]ZREBOVANIE!$M$1,VLOOKUP(B4,[1]RYBARI!A:C,3,0),"x")</f>
        <v>Pisarovič Erik</v>
      </c>
      <c r="D4" s="8">
        <f ca="1">SUMIFS([1]SÚBOJE!$H:$H,[1]SÚBOJE!$A:$A,D$2,[1]SÚBOJE!$B:$B,$B4)+SUMIFS([1]SÚBOJE!$I:$I,[1]SÚBOJE!$A:$A,D$2,[1]SÚBOJE!$C:$C,$B4)</f>
        <v>1.5</v>
      </c>
      <c r="E4" s="8">
        <f ca="1">SUMIFS([1]SÚBOJE!$H:$H,[1]SÚBOJE!$A:$A,E$2,[1]SÚBOJE!$B:$B,$B4)+SUMIFS([1]SÚBOJE!$I:$I,[1]SÚBOJE!$A:$A,E$2,[1]SÚBOJE!$C:$C,$B4)</f>
        <v>0</v>
      </c>
      <c r="F4" s="8">
        <f ca="1">SUMIFS([1]SÚBOJE!$H:$H,[1]SÚBOJE!$A:$A,F$2,[1]SÚBOJE!$B:$B,$B4)+SUMIFS([1]SÚBOJE!$I:$I,[1]SÚBOJE!$A:$A,F$2,[1]SÚBOJE!$C:$C,$B4)</f>
        <v>3</v>
      </c>
      <c r="G4" s="8">
        <f ca="1">SUMIFS([1]SÚBOJE!$H:$H,[1]SÚBOJE!$A:$A,G$2,[1]SÚBOJE!$B:$B,$B4)+SUMIFS([1]SÚBOJE!$I:$I,[1]SÚBOJE!$A:$A,G$2,[1]SÚBOJE!$C:$C,$B4)</f>
        <v>3</v>
      </c>
      <c r="H4" s="8">
        <f ca="1">SUMIFS([1]SÚBOJE!$H:$H,[1]SÚBOJE!$A:$A,H$2,[1]SÚBOJE!$B:$B,$B4)+SUMIFS([1]SÚBOJE!$I:$I,[1]SÚBOJE!$A:$A,H$2,[1]SÚBOJE!$C:$C,$B4)</f>
        <v>3</v>
      </c>
      <c r="I4" s="8">
        <f ca="1">SUMIFS([1]SÚBOJE!$H:$H,[1]SÚBOJE!$A:$A,I$2,[1]SÚBOJE!$B:$B,$B4)+SUMIFS([1]SÚBOJE!$I:$I,[1]SÚBOJE!$A:$A,I$2,[1]SÚBOJE!$C:$C,$B4)</f>
        <v>3</v>
      </c>
      <c r="J4" s="8">
        <f ca="1">SUMIFS([1]SÚBOJE!$H:$H,[1]SÚBOJE!$A:$A,J$2,[1]SÚBOJE!$B:$B,$B4)+SUMIFS([1]SÚBOJE!$I:$I,[1]SÚBOJE!$A:$A,J$2,[1]SÚBOJE!$C:$C,$B4)</f>
        <v>3</v>
      </c>
      <c r="K4" s="8">
        <f ca="1">SUMIFS([1]SÚBOJE!$H:$H,[1]SÚBOJE!$A:$A,K$2,[1]SÚBOJE!$B:$B,$B4)+SUMIFS([1]SÚBOJE!$I:$I,[1]SÚBOJE!$A:$A,K$2,[1]SÚBOJE!$C:$C,$B4)</f>
        <v>3</v>
      </c>
      <c r="L4" s="9">
        <f t="shared" ca="1" si="0"/>
        <v>19.5</v>
      </c>
      <c r="M4" s="10">
        <f ca="1">COUNTIFS([1]SÚBOJE!$B:$B,$B4,[1]SÚBOJE!$H:$H,3)+COUNTIFS([1]SÚBOJE!$C:$C,$B4,[1]SÚBOJE!$I:$I,3)</f>
        <v>6</v>
      </c>
      <c r="N4" s="10">
        <f ca="1">COUNTIFS([1]SÚBOJE!$B:$B,$B4,[1]SÚBOJE!$H:$H,1.5)+COUNTIFS([1]SÚBOJE!$C:$C,$B4,[1]SÚBOJE!$I:$I,1.5)</f>
        <v>1</v>
      </c>
      <c r="O4" s="10">
        <f>SUMIF([1]TABULKA!$A$3:$A$52,$B4,[1]TABULKA!$K$3:$K$52)</f>
        <v>55</v>
      </c>
    </row>
    <row r="5" spans="1:15" x14ac:dyDescent="0.25">
      <c r="A5" s="12">
        <v>3</v>
      </c>
      <c r="B5" s="6">
        <v>6</v>
      </c>
      <c r="C5" s="7" t="str">
        <f>IF(B5&lt;=[1]ZREBOVANIE!$M$1,VLOOKUP(B5,[1]RYBARI!A:C,3,0),"x")</f>
        <v>Drgoň Martin</v>
      </c>
      <c r="D5" s="8">
        <f ca="1">SUMIFS([1]SÚBOJE!$H:$H,[1]SÚBOJE!$A:$A,D$2,[1]SÚBOJE!$B:$B,$B5)+SUMIFS([1]SÚBOJE!$I:$I,[1]SÚBOJE!$A:$A,D$2,[1]SÚBOJE!$C:$C,$B5)</f>
        <v>3</v>
      </c>
      <c r="E5" s="8">
        <f ca="1">SUMIFS([1]SÚBOJE!$H:$H,[1]SÚBOJE!$A:$A,E$2,[1]SÚBOJE!$B:$B,$B5)+SUMIFS([1]SÚBOJE!$I:$I,[1]SÚBOJE!$A:$A,E$2,[1]SÚBOJE!$C:$C,$B5)</f>
        <v>1.5</v>
      </c>
      <c r="F5" s="8">
        <f ca="1">SUMIFS([1]SÚBOJE!$H:$H,[1]SÚBOJE!$A:$A,F$2,[1]SÚBOJE!$B:$B,$B5)+SUMIFS([1]SÚBOJE!$I:$I,[1]SÚBOJE!$A:$A,F$2,[1]SÚBOJE!$C:$C,$B5)</f>
        <v>3</v>
      </c>
      <c r="G5" s="8">
        <f ca="1">SUMIFS([1]SÚBOJE!$H:$H,[1]SÚBOJE!$A:$A,G$2,[1]SÚBOJE!$B:$B,$B5)+SUMIFS([1]SÚBOJE!$I:$I,[1]SÚBOJE!$A:$A,G$2,[1]SÚBOJE!$C:$C,$B5)</f>
        <v>1.5</v>
      </c>
      <c r="H5" s="8">
        <f ca="1">SUMIFS([1]SÚBOJE!$H:$H,[1]SÚBOJE!$A:$A,H$2,[1]SÚBOJE!$B:$B,$B5)+SUMIFS([1]SÚBOJE!$I:$I,[1]SÚBOJE!$A:$A,H$2,[1]SÚBOJE!$C:$C,$B5)</f>
        <v>1.5</v>
      </c>
      <c r="I5" s="8">
        <f ca="1">SUMIFS([1]SÚBOJE!$H:$H,[1]SÚBOJE!$A:$A,I$2,[1]SÚBOJE!$B:$B,$B5)+SUMIFS([1]SÚBOJE!$I:$I,[1]SÚBOJE!$A:$A,I$2,[1]SÚBOJE!$C:$C,$B5)</f>
        <v>3</v>
      </c>
      <c r="J5" s="8">
        <f ca="1">SUMIFS([1]SÚBOJE!$H:$H,[1]SÚBOJE!$A:$A,J$2,[1]SÚBOJE!$B:$B,$B5)+SUMIFS([1]SÚBOJE!$I:$I,[1]SÚBOJE!$A:$A,J$2,[1]SÚBOJE!$C:$C,$B5)</f>
        <v>3</v>
      </c>
      <c r="K5" s="8">
        <f ca="1">SUMIFS([1]SÚBOJE!$H:$H,[1]SÚBOJE!$A:$A,K$2,[1]SÚBOJE!$B:$B,$B5)+SUMIFS([1]SÚBOJE!$I:$I,[1]SÚBOJE!$A:$A,K$2,[1]SÚBOJE!$C:$C,$B5)</f>
        <v>3</v>
      </c>
      <c r="L5" s="9">
        <f t="shared" ca="1" si="0"/>
        <v>19.5</v>
      </c>
      <c r="M5" s="10">
        <f ca="1">COUNTIFS([1]SÚBOJE!$B:$B,$B5,[1]SÚBOJE!$H:$H,3)+COUNTIFS([1]SÚBOJE!$C:$C,$B5,[1]SÚBOJE!$I:$I,3)</f>
        <v>5</v>
      </c>
      <c r="N5" s="10">
        <f ca="1">COUNTIFS([1]SÚBOJE!$B:$B,$B5,[1]SÚBOJE!$H:$H,1.5)+COUNTIFS([1]SÚBOJE!$C:$C,$B5,[1]SÚBOJE!$I:$I,1.5)</f>
        <v>3</v>
      </c>
      <c r="O5" s="10">
        <f>SUMIF([1]TABULKA!$A$3:$A$52,$B5,[1]TABULKA!$K$3:$K$52)</f>
        <v>44</v>
      </c>
    </row>
    <row r="6" spans="1:15" x14ac:dyDescent="0.25">
      <c r="A6" s="12">
        <v>4</v>
      </c>
      <c r="B6" s="6">
        <v>19</v>
      </c>
      <c r="C6" s="7" t="str">
        <f>IF(B6&lt;=[1]ZREBOVANIE!$M$1,VLOOKUP(B6,[1]RYBARI!A:C,3,0),"x")</f>
        <v>Mičo Martin</v>
      </c>
      <c r="D6" s="8">
        <f ca="1">SUMIFS([1]SÚBOJE!$H:$H,[1]SÚBOJE!$A:$A,D$2,[1]SÚBOJE!$B:$B,$B6)+SUMIFS([1]SÚBOJE!$I:$I,[1]SÚBOJE!$A:$A,D$2,[1]SÚBOJE!$C:$C,$B6)</f>
        <v>3</v>
      </c>
      <c r="E6" s="8">
        <f ca="1">SUMIFS([1]SÚBOJE!$H:$H,[1]SÚBOJE!$A:$A,E$2,[1]SÚBOJE!$B:$B,$B6)+SUMIFS([1]SÚBOJE!$I:$I,[1]SÚBOJE!$A:$A,E$2,[1]SÚBOJE!$C:$C,$B6)</f>
        <v>0</v>
      </c>
      <c r="F6" s="8">
        <f ca="1">SUMIFS([1]SÚBOJE!$H:$H,[1]SÚBOJE!$A:$A,F$2,[1]SÚBOJE!$B:$B,$B6)+SUMIFS([1]SÚBOJE!$I:$I,[1]SÚBOJE!$A:$A,F$2,[1]SÚBOJE!$C:$C,$B6)</f>
        <v>3</v>
      </c>
      <c r="G6" s="8">
        <f ca="1">SUMIFS([1]SÚBOJE!$H:$H,[1]SÚBOJE!$A:$A,G$2,[1]SÚBOJE!$B:$B,$B6)+SUMIFS([1]SÚBOJE!$I:$I,[1]SÚBOJE!$A:$A,G$2,[1]SÚBOJE!$C:$C,$B6)</f>
        <v>3</v>
      </c>
      <c r="H6" s="8">
        <f ca="1">SUMIFS([1]SÚBOJE!$H:$H,[1]SÚBOJE!$A:$A,H$2,[1]SÚBOJE!$B:$B,$B6)+SUMIFS([1]SÚBOJE!$I:$I,[1]SÚBOJE!$A:$A,H$2,[1]SÚBOJE!$C:$C,$B6)</f>
        <v>3</v>
      </c>
      <c r="I6" s="8">
        <f ca="1">SUMIFS([1]SÚBOJE!$H:$H,[1]SÚBOJE!$A:$A,I$2,[1]SÚBOJE!$B:$B,$B6)+SUMIFS([1]SÚBOJE!$I:$I,[1]SÚBOJE!$A:$A,I$2,[1]SÚBOJE!$C:$C,$B6)</f>
        <v>3</v>
      </c>
      <c r="J6" s="8">
        <f ca="1">SUMIFS([1]SÚBOJE!$H:$H,[1]SÚBOJE!$A:$A,J$2,[1]SÚBOJE!$B:$B,$B6)+SUMIFS([1]SÚBOJE!$I:$I,[1]SÚBOJE!$A:$A,J$2,[1]SÚBOJE!$C:$C,$B6)</f>
        <v>0</v>
      </c>
      <c r="K6" s="8">
        <f ca="1">SUMIFS([1]SÚBOJE!$H:$H,[1]SÚBOJE!$A:$A,K$2,[1]SÚBOJE!$B:$B,$B6)+SUMIFS([1]SÚBOJE!$I:$I,[1]SÚBOJE!$A:$A,K$2,[1]SÚBOJE!$C:$C,$B6)</f>
        <v>3</v>
      </c>
      <c r="L6" s="9">
        <f t="shared" ca="1" si="0"/>
        <v>18</v>
      </c>
      <c r="M6" s="10">
        <f ca="1">COUNTIFS([1]SÚBOJE!$B:$B,$B6,[1]SÚBOJE!$H:$H,3)+COUNTIFS([1]SÚBOJE!$C:$C,$B6,[1]SÚBOJE!$I:$I,3)</f>
        <v>6</v>
      </c>
      <c r="N6" s="10">
        <f ca="1">COUNTIFS([1]SÚBOJE!$B:$B,$B6,[1]SÚBOJE!$H:$H,1.5)+COUNTIFS([1]SÚBOJE!$C:$C,$B6,[1]SÚBOJE!$I:$I,1.5)</f>
        <v>0</v>
      </c>
      <c r="O6" s="10">
        <f>SUMIF([1]TABULKA!$A$3:$A$52,$B6,[1]TABULKA!$K$3:$K$52)</f>
        <v>47</v>
      </c>
    </row>
    <row r="7" spans="1:15" x14ac:dyDescent="0.25">
      <c r="A7" s="12">
        <v>5</v>
      </c>
      <c r="B7" s="6">
        <v>28</v>
      </c>
      <c r="C7" s="7" t="str">
        <f>IF(B7&lt;=[1]ZREBOVANIE!$M$1,VLOOKUP(B7,[1]RYBARI!A:C,3,0),"x")</f>
        <v>Petríček Stanislav</v>
      </c>
      <c r="D7" s="8">
        <f ca="1">SUMIFS([1]SÚBOJE!$H:$H,[1]SÚBOJE!$A:$A,D$2,[1]SÚBOJE!$B:$B,$B7)+SUMIFS([1]SÚBOJE!$I:$I,[1]SÚBOJE!$A:$A,D$2,[1]SÚBOJE!$C:$C,$B7)</f>
        <v>3</v>
      </c>
      <c r="E7" s="8">
        <f ca="1">SUMIFS([1]SÚBOJE!$H:$H,[1]SÚBOJE!$A:$A,E$2,[1]SÚBOJE!$B:$B,$B7)+SUMIFS([1]SÚBOJE!$I:$I,[1]SÚBOJE!$A:$A,E$2,[1]SÚBOJE!$C:$C,$B7)</f>
        <v>3</v>
      </c>
      <c r="F7" s="8">
        <f ca="1">SUMIFS([1]SÚBOJE!$H:$H,[1]SÚBOJE!$A:$A,F$2,[1]SÚBOJE!$B:$B,$B7)+SUMIFS([1]SÚBOJE!$I:$I,[1]SÚBOJE!$A:$A,F$2,[1]SÚBOJE!$C:$C,$B7)</f>
        <v>3</v>
      </c>
      <c r="G7" s="8">
        <f ca="1">SUMIFS([1]SÚBOJE!$H:$H,[1]SÚBOJE!$A:$A,G$2,[1]SÚBOJE!$B:$B,$B7)+SUMIFS([1]SÚBOJE!$I:$I,[1]SÚBOJE!$A:$A,G$2,[1]SÚBOJE!$C:$C,$B7)</f>
        <v>3</v>
      </c>
      <c r="H7" s="8">
        <f ca="1">SUMIFS([1]SÚBOJE!$H:$H,[1]SÚBOJE!$A:$A,H$2,[1]SÚBOJE!$B:$B,$B7)+SUMIFS([1]SÚBOJE!$I:$I,[1]SÚBOJE!$A:$A,H$2,[1]SÚBOJE!$C:$C,$B7)</f>
        <v>3</v>
      </c>
      <c r="I7" s="8">
        <f ca="1">SUMIFS([1]SÚBOJE!$H:$H,[1]SÚBOJE!$A:$A,I$2,[1]SÚBOJE!$B:$B,$B7)+SUMIFS([1]SÚBOJE!$I:$I,[1]SÚBOJE!$A:$A,I$2,[1]SÚBOJE!$C:$C,$B7)</f>
        <v>0</v>
      </c>
      <c r="J7" s="8">
        <f ca="1">SUMIFS([1]SÚBOJE!$H:$H,[1]SÚBOJE!$A:$A,J$2,[1]SÚBOJE!$B:$B,$B7)+SUMIFS([1]SÚBOJE!$I:$I,[1]SÚBOJE!$A:$A,J$2,[1]SÚBOJE!$C:$C,$B7)</f>
        <v>3</v>
      </c>
      <c r="K7" s="8">
        <f ca="1">SUMIFS([1]SÚBOJE!$H:$H,[1]SÚBOJE!$A:$A,K$2,[1]SÚBOJE!$B:$B,$B7)+SUMIFS([1]SÚBOJE!$I:$I,[1]SÚBOJE!$A:$A,K$2,[1]SÚBOJE!$C:$C,$B7)</f>
        <v>0</v>
      </c>
      <c r="L7" s="9">
        <f t="shared" ca="1" si="0"/>
        <v>18</v>
      </c>
      <c r="M7" s="10">
        <f ca="1">COUNTIFS([1]SÚBOJE!$B:$B,$B7,[1]SÚBOJE!$H:$H,3)+COUNTIFS([1]SÚBOJE!$C:$C,$B7,[1]SÚBOJE!$I:$I,3)</f>
        <v>6</v>
      </c>
      <c r="N7" s="10">
        <f ca="1">COUNTIFS([1]SÚBOJE!$B:$B,$B7,[1]SÚBOJE!$H:$H,1.5)+COUNTIFS([1]SÚBOJE!$C:$C,$B7,[1]SÚBOJE!$I:$I,1.5)</f>
        <v>0</v>
      </c>
      <c r="O7" s="10">
        <f>SUMIF([1]TABULKA!$A$3:$A$52,$B7,[1]TABULKA!$K$3:$K$52)</f>
        <v>34</v>
      </c>
    </row>
    <row r="8" spans="1:15" x14ac:dyDescent="0.25">
      <c r="A8" s="12">
        <v>6</v>
      </c>
      <c r="B8" s="6">
        <v>46</v>
      </c>
      <c r="C8" s="7" t="str">
        <f>IF(B8&lt;=[1]ZREBOVANIE!$M$1,VLOOKUP(B8,[1]RYBARI!A:C,3,0),"x")</f>
        <v>Petráš Martin</v>
      </c>
      <c r="D8" s="8">
        <f ca="1">SUMIFS([1]SÚBOJE!$H:$H,[1]SÚBOJE!$A:$A,D$2,[1]SÚBOJE!$B:$B,$B8)+SUMIFS([1]SÚBOJE!$I:$I,[1]SÚBOJE!$A:$A,D$2,[1]SÚBOJE!$C:$C,$B8)</f>
        <v>3</v>
      </c>
      <c r="E8" s="8">
        <f ca="1">SUMIFS([1]SÚBOJE!$H:$H,[1]SÚBOJE!$A:$A,E$2,[1]SÚBOJE!$B:$B,$B8)+SUMIFS([1]SÚBOJE!$I:$I,[1]SÚBOJE!$A:$A,E$2,[1]SÚBOJE!$C:$C,$B8)</f>
        <v>1.5</v>
      </c>
      <c r="F8" s="8">
        <f ca="1">SUMIFS([1]SÚBOJE!$H:$H,[1]SÚBOJE!$A:$A,F$2,[1]SÚBOJE!$B:$B,$B8)+SUMIFS([1]SÚBOJE!$I:$I,[1]SÚBOJE!$A:$A,F$2,[1]SÚBOJE!$C:$C,$B8)</f>
        <v>0</v>
      </c>
      <c r="G8" s="8">
        <f ca="1">SUMIFS([1]SÚBOJE!$H:$H,[1]SÚBOJE!$A:$A,G$2,[1]SÚBOJE!$B:$B,$B8)+SUMIFS([1]SÚBOJE!$I:$I,[1]SÚBOJE!$A:$A,G$2,[1]SÚBOJE!$C:$C,$B8)</f>
        <v>3</v>
      </c>
      <c r="H8" s="8">
        <f ca="1">SUMIFS([1]SÚBOJE!$H:$H,[1]SÚBOJE!$A:$A,H$2,[1]SÚBOJE!$B:$B,$B8)+SUMIFS([1]SÚBOJE!$I:$I,[1]SÚBOJE!$A:$A,H$2,[1]SÚBOJE!$C:$C,$B8)</f>
        <v>3</v>
      </c>
      <c r="I8" s="8">
        <f ca="1">SUMIFS([1]SÚBOJE!$H:$H,[1]SÚBOJE!$A:$A,I$2,[1]SÚBOJE!$B:$B,$B8)+SUMIFS([1]SÚBOJE!$I:$I,[1]SÚBOJE!$A:$A,I$2,[1]SÚBOJE!$C:$C,$B8)</f>
        <v>1.5</v>
      </c>
      <c r="J8" s="8">
        <f ca="1">SUMIFS([1]SÚBOJE!$H:$H,[1]SÚBOJE!$A:$A,J$2,[1]SÚBOJE!$B:$B,$B8)+SUMIFS([1]SÚBOJE!$I:$I,[1]SÚBOJE!$A:$A,J$2,[1]SÚBOJE!$C:$C,$B8)</f>
        <v>3</v>
      </c>
      <c r="K8" s="8">
        <f ca="1">SUMIFS([1]SÚBOJE!$H:$H,[1]SÚBOJE!$A:$A,K$2,[1]SÚBOJE!$B:$B,$B8)+SUMIFS([1]SÚBOJE!$I:$I,[1]SÚBOJE!$A:$A,K$2,[1]SÚBOJE!$C:$C,$B8)</f>
        <v>3</v>
      </c>
      <c r="L8" s="9">
        <f t="shared" ca="1" si="0"/>
        <v>18</v>
      </c>
      <c r="M8" s="10">
        <f ca="1">COUNTIFS([1]SÚBOJE!$B:$B,$B8,[1]SÚBOJE!$H:$H,3)+COUNTIFS([1]SÚBOJE!$C:$C,$B8,[1]SÚBOJE!$I:$I,3)</f>
        <v>5</v>
      </c>
      <c r="N8" s="10">
        <f ca="1">COUNTIFS([1]SÚBOJE!$B:$B,$B8,[1]SÚBOJE!$H:$H,1.5)+COUNTIFS([1]SÚBOJE!$C:$C,$B8,[1]SÚBOJE!$I:$I,1.5)</f>
        <v>2</v>
      </c>
      <c r="O8" s="10">
        <f>SUMIF([1]TABULKA!$A$3:$A$52,$B8,[1]TABULKA!$K$3:$K$52)</f>
        <v>40</v>
      </c>
    </row>
    <row r="9" spans="1:15" x14ac:dyDescent="0.25">
      <c r="A9" s="12">
        <v>7</v>
      </c>
      <c r="B9" s="6">
        <v>26</v>
      </c>
      <c r="C9" s="7" t="str">
        <f>IF(B9&lt;=[1]ZREBOVANIE!$M$1,VLOOKUP(B9,[1]RYBARI!A:C,3,0),"x")</f>
        <v>Popovič Milan</v>
      </c>
      <c r="D9" s="8">
        <f ca="1">SUMIFS([1]SÚBOJE!$H:$H,[1]SÚBOJE!$A:$A,D$2,[1]SÚBOJE!$B:$B,$B9)+SUMIFS([1]SÚBOJE!$I:$I,[1]SÚBOJE!$A:$A,D$2,[1]SÚBOJE!$C:$C,$B9)</f>
        <v>3</v>
      </c>
      <c r="E9" s="8">
        <f ca="1">SUMIFS([1]SÚBOJE!$H:$H,[1]SÚBOJE!$A:$A,E$2,[1]SÚBOJE!$B:$B,$B9)+SUMIFS([1]SÚBOJE!$I:$I,[1]SÚBOJE!$A:$A,E$2,[1]SÚBOJE!$C:$C,$B9)</f>
        <v>1.5</v>
      </c>
      <c r="F9" s="8">
        <f ca="1">SUMIFS([1]SÚBOJE!$H:$H,[1]SÚBOJE!$A:$A,F$2,[1]SÚBOJE!$B:$B,$B9)+SUMIFS([1]SÚBOJE!$I:$I,[1]SÚBOJE!$A:$A,F$2,[1]SÚBOJE!$C:$C,$B9)</f>
        <v>1.5</v>
      </c>
      <c r="G9" s="8">
        <f ca="1">SUMIFS([1]SÚBOJE!$H:$H,[1]SÚBOJE!$A:$A,G$2,[1]SÚBOJE!$B:$B,$B9)+SUMIFS([1]SÚBOJE!$I:$I,[1]SÚBOJE!$A:$A,G$2,[1]SÚBOJE!$C:$C,$B9)</f>
        <v>1.5</v>
      </c>
      <c r="H9" s="8">
        <f ca="1">SUMIFS([1]SÚBOJE!$H:$H,[1]SÚBOJE!$A:$A,H$2,[1]SÚBOJE!$B:$B,$B9)+SUMIFS([1]SÚBOJE!$I:$I,[1]SÚBOJE!$A:$A,H$2,[1]SÚBOJE!$C:$C,$B9)</f>
        <v>1.5</v>
      </c>
      <c r="I9" s="8">
        <f ca="1">SUMIFS([1]SÚBOJE!$H:$H,[1]SÚBOJE!$A:$A,I$2,[1]SÚBOJE!$B:$B,$B9)+SUMIFS([1]SÚBOJE!$I:$I,[1]SÚBOJE!$A:$A,I$2,[1]SÚBOJE!$C:$C,$B9)</f>
        <v>3</v>
      </c>
      <c r="J9" s="8">
        <f ca="1">SUMIFS([1]SÚBOJE!$H:$H,[1]SÚBOJE!$A:$A,J$2,[1]SÚBOJE!$B:$B,$B9)+SUMIFS([1]SÚBOJE!$I:$I,[1]SÚBOJE!$A:$A,J$2,[1]SÚBOJE!$C:$C,$B9)</f>
        <v>3</v>
      </c>
      <c r="K9" s="8">
        <f ca="1">SUMIFS([1]SÚBOJE!$H:$H,[1]SÚBOJE!$A:$A,K$2,[1]SÚBOJE!$B:$B,$B9)+SUMIFS([1]SÚBOJE!$I:$I,[1]SÚBOJE!$A:$A,K$2,[1]SÚBOJE!$C:$C,$B9)</f>
        <v>3</v>
      </c>
      <c r="L9" s="9">
        <f t="shared" ca="1" si="0"/>
        <v>18</v>
      </c>
      <c r="M9" s="10">
        <f ca="1">COUNTIFS([1]SÚBOJE!$B:$B,$B9,[1]SÚBOJE!$H:$H,3)+COUNTIFS([1]SÚBOJE!$C:$C,$B9,[1]SÚBOJE!$I:$I,3)</f>
        <v>4</v>
      </c>
      <c r="N9" s="10">
        <f ca="1">COUNTIFS([1]SÚBOJE!$B:$B,$B9,[1]SÚBOJE!$H:$H,1.5)+COUNTIFS([1]SÚBOJE!$C:$C,$B9,[1]SÚBOJE!$I:$I,1.5)</f>
        <v>4</v>
      </c>
      <c r="O9" s="10">
        <f>SUMIF([1]TABULKA!$A$3:$A$52,$B9,[1]TABULKA!$K$3:$K$52)</f>
        <v>45</v>
      </c>
    </row>
    <row r="10" spans="1:15" x14ac:dyDescent="0.25">
      <c r="A10" s="12">
        <v>8</v>
      </c>
      <c r="B10" s="6">
        <v>4</v>
      </c>
      <c r="C10" s="7" t="str">
        <f>IF(B10&lt;=[1]ZREBOVANIE!$M$1,VLOOKUP(B10,[1]RYBARI!A:C,3,0),"x")</f>
        <v>Spáčil Matej</v>
      </c>
      <c r="D10" s="8">
        <f ca="1">SUMIFS([1]SÚBOJE!$H:$H,[1]SÚBOJE!$A:$A,D$2,[1]SÚBOJE!$B:$B,$B10)+SUMIFS([1]SÚBOJE!$I:$I,[1]SÚBOJE!$A:$A,D$2,[1]SÚBOJE!$C:$C,$B10)</f>
        <v>1.5</v>
      </c>
      <c r="E10" s="8">
        <f ca="1">SUMIFS([1]SÚBOJE!$H:$H,[1]SÚBOJE!$A:$A,E$2,[1]SÚBOJE!$B:$B,$B10)+SUMIFS([1]SÚBOJE!$I:$I,[1]SÚBOJE!$A:$A,E$2,[1]SÚBOJE!$C:$C,$B10)</f>
        <v>3</v>
      </c>
      <c r="F10" s="8">
        <f ca="1">SUMIFS([1]SÚBOJE!$H:$H,[1]SÚBOJE!$A:$A,F$2,[1]SÚBOJE!$B:$B,$B10)+SUMIFS([1]SÚBOJE!$I:$I,[1]SÚBOJE!$A:$A,F$2,[1]SÚBOJE!$C:$C,$B10)</f>
        <v>3</v>
      </c>
      <c r="G10" s="8">
        <f ca="1">SUMIFS([1]SÚBOJE!$H:$H,[1]SÚBOJE!$A:$A,G$2,[1]SÚBOJE!$B:$B,$B10)+SUMIFS([1]SÚBOJE!$I:$I,[1]SÚBOJE!$A:$A,G$2,[1]SÚBOJE!$C:$C,$B10)</f>
        <v>3</v>
      </c>
      <c r="H10" s="8">
        <f ca="1">SUMIFS([1]SÚBOJE!$H:$H,[1]SÚBOJE!$A:$A,H$2,[1]SÚBOJE!$B:$B,$B10)+SUMIFS([1]SÚBOJE!$I:$I,[1]SÚBOJE!$A:$A,H$2,[1]SÚBOJE!$C:$C,$B10)</f>
        <v>3</v>
      </c>
      <c r="I10" s="8">
        <f ca="1">SUMIFS([1]SÚBOJE!$H:$H,[1]SÚBOJE!$A:$A,I$2,[1]SÚBOJE!$B:$B,$B10)+SUMIFS([1]SÚBOJE!$I:$I,[1]SÚBOJE!$A:$A,I$2,[1]SÚBOJE!$C:$C,$B10)</f>
        <v>0</v>
      </c>
      <c r="J10" s="8">
        <f ca="1">SUMIFS([1]SÚBOJE!$H:$H,[1]SÚBOJE!$A:$A,J$2,[1]SÚBOJE!$B:$B,$B10)+SUMIFS([1]SÚBOJE!$I:$I,[1]SÚBOJE!$A:$A,J$2,[1]SÚBOJE!$C:$C,$B10)</f>
        <v>1</v>
      </c>
      <c r="K10" s="8">
        <f ca="1">SUMIFS([1]SÚBOJE!$H:$H,[1]SÚBOJE!$A:$A,K$2,[1]SÚBOJE!$B:$B,$B10)+SUMIFS([1]SÚBOJE!$I:$I,[1]SÚBOJE!$A:$A,K$2,[1]SÚBOJE!$C:$C,$B10)</f>
        <v>3</v>
      </c>
      <c r="L10" s="9">
        <f t="shared" ca="1" si="0"/>
        <v>17.5</v>
      </c>
      <c r="M10" s="10">
        <f ca="1">COUNTIFS([1]SÚBOJE!$B:$B,$B10,[1]SÚBOJE!$H:$H,3)+COUNTIFS([1]SÚBOJE!$C:$C,$B10,[1]SÚBOJE!$I:$I,3)</f>
        <v>5</v>
      </c>
      <c r="N10" s="10">
        <f ca="1">COUNTIFS([1]SÚBOJE!$B:$B,$B10,[1]SÚBOJE!$H:$H,1.5)+COUNTIFS([1]SÚBOJE!$C:$C,$B10,[1]SÚBOJE!$I:$I,1.5)</f>
        <v>1</v>
      </c>
      <c r="O10" s="10">
        <f>SUMIF([1]TABULKA!$A$3:$A$52,$B10,[1]TABULKA!$K$3:$K$52)</f>
        <v>53</v>
      </c>
    </row>
    <row r="11" spans="1:15" x14ac:dyDescent="0.25">
      <c r="A11" s="12">
        <v>9</v>
      </c>
      <c r="B11" s="6">
        <v>45</v>
      </c>
      <c r="C11" s="7" t="str">
        <f>IF(B11&lt;=[1]ZREBOVANIE!$M$1,VLOOKUP(B11,[1]RYBARI!A:C,3,0),"x")</f>
        <v>Medo Peter</v>
      </c>
      <c r="D11" s="8">
        <f ca="1">SUMIFS([1]SÚBOJE!$H:$H,[1]SÚBOJE!$A:$A,D$2,[1]SÚBOJE!$B:$B,$B11)+SUMIFS([1]SÚBOJE!$I:$I,[1]SÚBOJE!$A:$A,D$2,[1]SÚBOJE!$C:$C,$B11)</f>
        <v>0</v>
      </c>
      <c r="E11" s="8">
        <f ca="1">SUMIFS([1]SÚBOJE!$H:$H,[1]SÚBOJE!$A:$A,E$2,[1]SÚBOJE!$B:$B,$B11)+SUMIFS([1]SÚBOJE!$I:$I,[1]SÚBOJE!$A:$A,E$2,[1]SÚBOJE!$C:$C,$B11)</f>
        <v>3</v>
      </c>
      <c r="F11" s="8">
        <f ca="1">SUMIFS([1]SÚBOJE!$H:$H,[1]SÚBOJE!$A:$A,F$2,[1]SÚBOJE!$B:$B,$B11)+SUMIFS([1]SÚBOJE!$I:$I,[1]SÚBOJE!$A:$A,F$2,[1]SÚBOJE!$C:$C,$B11)</f>
        <v>3</v>
      </c>
      <c r="G11" s="8">
        <f ca="1">SUMIFS([1]SÚBOJE!$H:$H,[1]SÚBOJE!$A:$A,G$2,[1]SÚBOJE!$B:$B,$B11)+SUMIFS([1]SÚBOJE!$I:$I,[1]SÚBOJE!$A:$A,G$2,[1]SÚBOJE!$C:$C,$B11)</f>
        <v>3</v>
      </c>
      <c r="H11" s="8">
        <f ca="1">SUMIFS([1]SÚBOJE!$H:$H,[1]SÚBOJE!$A:$A,H$2,[1]SÚBOJE!$B:$B,$B11)+SUMIFS([1]SÚBOJE!$I:$I,[1]SÚBOJE!$A:$A,H$2,[1]SÚBOJE!$C:$C,$B11)</f>
        <v>3</v>
      </c>
      <c r="I11" s="8">
        <f ca="1">SUMIFS([1]SÚBOJE!$H:$H,[1]SÚBOJE!$A:$A,I$2,[1]SÚBOJE!$B:$B,$B11)+SUMIFS([1]SÚBOJE!$I:$I,[1]SÚBOJE!$A:$A,I$2,[1]SÚBOJE!$C:$C,$B11)</f>
        <v>3</v>
      </c>
      <c r="J11" s="8">
        <f ca="1">SUMIFS([1]SÚBOJE!$H:$H,[1]SÚBOJE!$A:$A,J$2,[1]SÚBOJE!$B:$B,$B11)+SUMIFS([1]SÚBOJE!$I:$I,[1]SÚBOJE!$A:$A,J$2,[1]SÚBOJE!$C:$C,$B11)</f>
        <v>0</v>
      </c>
      <c r="K11" s="8">
        <f ca="1">SUMIFS([1]SÚBOJE!$H:$H,[1]SÚBOJE!$A:$A,K$2,[1]SÚBOJE!$B:$B,$B11)+SUMIFS([1]SÚBOJE!$I:$I,[1]SÚBOJE!$A:$A,K$2,[1]SÚBOJE!$C:$C,$B11)</f>
        <v>1.5</v>
      </c>
      <c r="L11" s="9">
        <f t="shared" ca="1" si="0"/>
        <v>16.5</v>
      </c>
      <c r="M11" s="10">
        <f ca="1">COUNTIFS([1]SÚBOJE!$B:$B,$B11,[1]SÚBOJE!$H:$H,3)+COUNTIFS([1]SÚBOJE!$C:$C,$B11,[1]SÚBOJE!$I:$I,3)</f>
        <v>5</v>
      </c>
      <c r="N11" s="10">
        <f ca="1">COUNTIFS([1]SÚBOJE!$B:$B,$B11,[1]SÚBOJE!$H:$H,1.5)+COUNTIFS([1]SÚBOJE!$C:$C,$B11,[1]SÚBOJE!$I:$I,1.5)</f>
        <v>1</v>
      </c>
      <c r="O11" s="10">
        <f>SUMIF([1]TABULKA!$A$3:$A$52,$B11,[1]TABULKA!$K$3:$K$52)</f>
        <v>29</v>
      </c>
    </row>
    <row r="12" spans="1:15" x14ac:dyDescent="0.25">
      <c r="A12" s="12">
        <v>10</v>
      </c>
      <c r="B12" s="6">
        <v>36</v>
      </c>
      <c r="C12" s="7" t="str">
        <f>IF(B12&lt;=[1]ZREBOVANIE!$M$1,VLOOKUP(B12,[1]RYBARI!A:C,3,0),"x")</f>
        <v>Belovič Radoslav</v>
      </c>
      <c r="D12" s="8">
        <f ca="1">SUMIFS([1]SÚBOJE!$H:$H,[1]SÚBOJE!$A:$A,D$2,[1]SÚBOJE!$B:$B,$B12)+SUMIFS([1]SÚBOJE!$I:$I,[1]SÚBOJE!$A:$A,D$2,[1]SÚBOJE!$C:$C,$B12)</f>
        <v>3</v>
      </c>
      <c r="E12" s="8">
        <f ca="1">SUMIFS([1]SÚBOJE!$H:$H,[1]SÚBOJE!$A:$A,E$2,[1]SÚBOJE!$B:$B,$B12)+SUMIFS([1]SÚBOJE!$I:$I,[1]SÚBOJE!$A:$A,E$2,[1]SÚBOJE!$C:$C,$B12)</f>
        <v>0</v>
      </c>
      <c r="F12" s="8">
        <f ca="1">SUMIFS([1]SÚBOJE!$H:$H,[1]SÚBOJE!$A:$A,F$2,[1]SÚBOJE!$B:$B,$B12)+SUMIFS([1]SÚBOJE!$I:$I,[1]SÚBOJE!$A:$A,F$2,[1]SÚBOJE!$C:$C,$B12)</f>
        <v>3</v>
      </c>
      <c r="G12" s="8">
        <f ca="1">SUMIFS([1]SÚBOJE!$H:$H,[1]SÚBOJE!$A:$A,G$2,[1]SÚBOJE!$B:$B,$B12)+SUMIFS([1]SÚBOJE!$I:$I,[1]SÚBOJE!$A:$A,G$2,[1]SÚBOJE!$C:$C,$B12)</f>
        <v>0</v>
      </c>
      <c r="H12" s="8">
        <f ca="1">SUMIFS([1]SÚBOJE!$H:$H,[1]SÚBOJE!$A:$A,H$2,[1]SÚBOJE!$B:$B,$B12)+SUMIFS([1]SÚBOJE!$I:$I,[1]SÚBOJE!$A:$A,H$2,[1]SÚBOJE!$C:$C,$B12)</f>
        <v>1</v>
      </c>
      <c r="I12" s="8">
        <f ca="1">SUMIFS([1]SÚBOJE!$H:$H,[1]SÚBOJE!$A:$A,I$2,[1]SÚBOJE!$B:$B,$B12)+SUMIFS([1]SÚBOJE!$I:$I,[1]SÚBOJE!$A:$A,I$2,[1]SÚBOJE!$C:$C,$B12)</f>
        <v>3</v>
      </c>
      <c r="J12" s="8">
        <f ca="1">SUMIFS([1]SÚBOJE!$H:$H,[1]SÚBOJE!$A:$A,J$2,[1]SÚBOJE!$B:$B,$B12)+SUMIFS([1]SÚBOJE!$I:$I,[1]SÚBOJE!$A:$A,J$2,[1]SÚBOJE!$C:$C,$B12)</f>
        <v>3</v>
      </c>
      <c r="K12" s="8">
        <f ca="1">SUMIFS([1]SÚBOJE!$H:$H,[1]SÚBOJE!$A:$A,K$2,[1]SÚBOJE!$B:$B,$B12)+SUMIFS([1]SÚBOJE!$I:$I,[1]SÚBOJE!$A:$A,K$2,[1]SÚBOJE!$C:$C,$B12)</f>
        <v>3</v>
      </c>
      <c r="L12" s="9">
        <f t="shared" ca="1" si="0"/>
        <v>16</v>
      </c>
      <c r="M12" s="10">
        <f ca="1">COUNTIFS([1]SÚBOJE!$B:$B,$B12,[1]SÚBOJE!$H:$H,3)+COUNTIFS([1]SÚBOJE!$C:$C,$B12,[1]SÚBOJE!$I:$I,3)</f>
        <v>5</v>
      </c>
      <c r="N12" s="10">
        <f ca="1">COUNTIFS([1]SÚBOJE!$B:$B,$B12,[1]SÚBOJE!$H:$H,1.5)+COUNTIFS([1]SÚBOJE!$C:$C,$B12,[1]SÚBOJE!$I:$I,1.5)</f>
        <v>0</v>
      </c>
      <c r="O12" s="10">
        <f>SUMIF([1]TABULKA!$A$3:$A$52,$B12,[1]TABULKA!$K$3:$K$52)</f>
        <v>33</v>
      </c>
    </row>
    <row r="13" spans="1:15" x14ac:dyDescent="0.25">
      <c r="A13" s="12">
        <v>11</v>
      </c>
      <c r="B13" s="6">
        <v>18</v>
      </c>
      <c r="C13" s="7" t="str">
        <f>IF(B13&lt;=[1]ZREBOVANIE!$M$1,VLOOKUP(B13,[1]RYBARI!A:C,3,0),"x")</f>
        <v>Daněk Michal</v>
      </c>
      <c r="D13" s="8">
        <f ca="1">SUMIFS([1]SÚBOJE!$H:$H,[1]SÚBOJE!$A:$A,D$2,[1]SÚBOJE!$B:$B,$B13)+SUMIFS([1]SÚBOJE!$I:$I,[1]SÚBOJE!$A:$A,D$2,[1]SÚBOJE!$C:$C,$B13)</f>
        <v>3</v>
      </c>
      <c r="E13" s="8">
        <f ca="1">SUMIFS([1]SÚBOJE!$H:$H,[1]SÚBOJE!$A:$A,E$2,[1]SÚBOJE!$B:$B,$B13)+SUMIFS([1]SÚBOJE!$I:$I,[1]SÚBOJE!$A:$A,E$2,[1]SÚBOJE!$C:$C,$B13)</f>
        <v>0</v>
      </c>
      <c r="F13" s="8">
        <f ca="1">SUMIFS([1]SÚBOJE!$H:$H,[1]SÚBOJE!$A:$A,F$2,[1]SÚBOJE!$B:$B,$B13)+SUMIFS([1]SÚBOJE!$I:$I,[1]SÚBOJE!$A:$A,F$2,[1]SÚBOJE!$C:$C,$B13)</f>
        <v>0</v>
      </c>
      <c r="G13" s="8">
        <f ca="1">SUMIFS([1]SÚBOJE!$H:$H,[1]SÚBOJE!$A:$A,G$2,[1]SÚBOJE!$B:$B,$B13)+SUMIFS([1]SÚBOJE!$I:$I,[1]SÚBOJE!$A:$A,G$2,[1]SÚBOJE!$C:$C,$B13)</f>
        <v>3</v>
      </c>
      <c r="H13" s="8">
        <f ca="1">SUMIFS([1]SÚBOJE!$H:$H,[1]SÚBOJE!$A:$A,H$2,[1]SÚBOJE!$B:$B,$B13)+SUMIFS([1]SÚBOJE!$I:$I,[1]SÚBOJE!$A:$A,H$2,[1]SÚBOJE!$C:$C,$B13)</f>
        <v>0</v>
      </c>
      <c r="I13" s="8">
        <f ca="1">SUMIFS([1]SÚBOJE!$H:$H,[1]SÚBOJE!$A:$A,I$2,[1]SÚBOJE!$B:$B,$B13)+SUMIFS([1]SÚBOJE!$I:$I,[1]SÚBOJE!$A:$A,I$2,[1]SÚBOJE!$C:$C,$B13)</f>
        <v>3</v>
      </c>
      <c r="J13" s="8">
        <f ca="1">SUMIFS([1]SÚBOJE!$H:$H,[1]SÚBOJE!$A:$A,J$2,[1]SÚBOJE!$B:$B,$B13)+SUMIFS([1]SÚBOJE!$I:$I,[1]SÚBOJE!$A:$A,J$2,[1]SÚBOJE!$C:$C,$B13)</f>
        <v>3</v>
      </c>
      <c r="K13" s="8">
        <f ca="1">SUMIFS([1]SÚBOJE!$H:$H,[1]SÚBOJE!$A:$A,K$2,[1]SÚBOJE!$B:$B,$B13)+SUMIFS([1]SÚBOJE!$I:$I,[1]SÚBOJE!$A:$A,K$2,[1]SÚBOJE!$C:$C,$B13)</f>
        <v>3</v>
      </c>
      <c r="L13" s="9">
        <f t="shared" ca="1" si="0"/>
        <v>15</v>
      </c>
      <c r="M13" s="10">
        <f ca="1">COUNTIFS([1]SÚBOJE!$B:$B,$B13,[1]SÚBOJE!$H:$H,3)+COUNTIFS([1]SÚBOJE!$C:$C,$B13,[1]SÚBOJE!$I:$I,3)</f>
        <v>5</v>
      </c>
      <c r="N13" s="10">
        <f ca="1">COUNTIFS([1]SÚBOJE!$B:$B,$B13,[1]SÚBOJE!$H:$H,1.5)+COUNTIFS([1]SÚBOJE!$C:$C,$B13,[1]SÚBOJE!$I:$I,1.5)</f>
        <v>0</v>
      </c>
      <c r="O13" s="10">
        <f>SUMIF([1]TABULKA!$A$3:$A$52,$B13,[1]TABULKA!$K$3:$K$52)</f>
        <v>34</v>
      </c>
    </row>
    <row r="14" spans="1:15" x14ac:dyDescent="0.25">
      <c r="A14" s="12">
        <v>12</v>
      </c>
      <c r="B14" s="6">
        <v>29</v>
      </c>
      <c r="C14" s="7" t="str">
        <f>IF(B14&lt;=[1]ZREBOVANIE!$M$1,VLOOKUP(B14,[1]RYBARI!A:C,3,0),"x")</f>
        <v>Sýkora Jozef</v>
      </c>
      <c r="D14" s="8">
        <f ca="1">SUMIFS([1]SÚBOJE!$H:$H,[1]SÚBOJE!$A:$A,D$2,[1]SÚBOJE!$B:$B,$B14)+SUMIFS([1]SÚBOJE!$I:$I,[1]SÚBOJE!$A:$A,D$2,[1]SÚBOJE!$C:$C,$B14)</f>
        <v>1.5</v>
      </c>
      <c r="E14" s="8">
        <f ca="1">SUMIFS([1]SÚBOJE!$H:$H,[1]SÚBOJE!$A:$A,E$2,[1]SÚBOJE!$B:$B,$B14)+SUMIFS([1]SÚBOJE!$I:$I,[1]SÚBOJE!$A:$A,E$2,[1]SÚBOJE!$C:$C,$B14)</f>
        <v>3</v>
      </c>
      <c r="F14" s="8">
        <f ca="1">SUMIFS([1]SÚBOJE!$H:$H,[1]SÚBOJE!$A:$A,F$2,[1]SÚBOJE!$B:$B,$B14)+SUMIFS([1]SÚBOJE!$I:$I,[1]SÚBOJE!$A:$A,F$2,[1]SÚBOJE!$C:$C,$B14)</f>
        <v>0</v>
      </c>
      <c r="G14" s="8">
        <f ca="1">SUMIFS([1]SÚBOJE!$H:$H,[1]SÚBOJE!$A:$A,G$2,[1]SÚBOJE!$B:$B,$B14)+SUMIFS([1]SÚBOJE!$I:$I,[1]SÚBOJE!$A:$A,G$2,[1]SÚBOJE!$C:$C,$B14)</f>
        <v>3</v>
      </c>
      <c r="H14" s="8">
        <f ca="1">SUMIFS([1]SÚBOJE!$H:$H,[1]SÚBOJE!$A:$A,H$2,[1]SÚBOJE!$B:$B,$B14)+SUMIFS([1]SÚBOJE!$I:$I,[1]SÚBOJE!$A:$A,H$2,[1]SÚBOJE!$C:$C,$B14)</f>
        <v>0</v>
      </c>
      <c r="I14" s="8">
        <f ca="1">SUMIFS([1]SÚBOJE!$H:$H,[1]SÚBOJE!$A:$A,I$2,[1]SÚBOJE!$B:$B,$B14)+SUMIFS([1]SÚBOJE!$I:$I,[1]SÚBOJE!$A:$A,I$2,[1]SÚBOJE!$C:$C,$B14)</f>
        <v>3</v>
      </c>
      <c r="J14" s="8">
        <f ca="1">SUMIFS([1]SÚBOJE!$H:$H,[1]SÚBOJE!$A:$A,J$2,[1]SÚBOJE!$B:$B,$B14)+SUMIFS([1]SÚBOJE!$I:$I,[1]SÚBOJE!$A:$A,J$2,[1]SÚBOJE!$C:$C,$B14)</f>
        <v>1.5</v>
      </c>
      <c r="K14" s="8">
        <f ca="1">SUMIFS([1]SÚBOJE!$H:$H,[1]SÚBOJE!$A:$A,K$2,[1]SÚBOJE!$B:$B,$B14)+SUMIFS([1]SÚBOJE!$I:$I,[1]SÚBOJE!$A:$A,K$2,[1]SÚBOJE!$C:$C,$B14)</f>
        <v>3</v>
      </c>
      <c r="L14" s="9">
        <f t="shared" ca="1" si="0"/>
        <v>15</v>
      </c>
      <c r="M14" s="10">
        <f ca="1">COUNTIFS([1]SÚBOJE!$B:$B,$B14,[1]SÚBOJE!$H:$H,3)+COUNTIFS([1]SÚBOJE!$C:$C,$B14,[1]SÚBOJE!$I:$I,3)</f>
        <v>4</v>
      </c>
      <c r="N14" s="10">
        <f ca="1">COUNTIFS([1]SÚBOJE!$B:$B,$B14,[1]SÚBOJE!$H:$H,1.5)+COUNTIFS([1]SÚBOJE!$C:$C,$B14,[1]SÚBOJE!$I:$I,1.5)</f>
        <v>2</v>
      </c>
      <c r="O14" s="10">
        <f>SUMIF([1]TABULKA!$A$3:$A$52,$B14,[1]TABULKA!$K$3:$K$52)</f>
        <v>46</v>
      </c>
    </row>
    <row r="15" spans="1:15" x14ac:dyDescent="0.25">
      <c r="A15" s="12">
        <v>13</v>
      </c>
      <c r="B15" s="6">
        <v>41</v>
      </c>
      <c r="C15" s="7" t="str">
        <f>IF(B15&lt;=[1]ZREBOVANIE!$M$1,VLOOKUP(B15,[1]RYBARI!A:C,3,0),"x")</f>
        <v>Michalka Marián</v>
      </c>
      <c r="D15" s="8">
        <f ca="1">SUMIFS([1]SÚBOJE!$H:$H,[1]SÚBOJE!$A:$A,D$2,[1]SÚBOJE!$B:$B,$B15)+SUMIFS([1]SÚBOJE!$I:$I,[1]SÚBOJE!$A:$A,D$2,[1]SÚBOJE!$C:$C,$B15)</f>
        <v>3</v>
      </c>
      <c r="E15" s="8">
        <f ca="1">SUMIFS([1]SÚBOJE!$H:$H,[1]SÚBOJE!$A:$A,E$2,[1]SÚBOJE!$B:$B,$B15)+SUMIFS([1]SÚBOJE!$I:$I,[1]SÚBOJE!$A:$A,E$2,[1]SÚBOJE!$C:$C,$B15)</f>
        <v>3</v>
      </c>
      <c r="F15" s="8">
        <f ca="1">SUMIFS([1]SÚBOJE!$H:$H,[1]SÚBOJE!$A:$A,F$2,[1]SÚBOJE!$B:$B,$B15)+SUMIFS([1]SÚBOJE!$I:$I,[1]SÚBOJE!$A:$A,F$2,[1]SÚBOJE!$C:$C,$B15)</f>
        <v>3</v>
      </c>
      <c r="G15" s="8">
        <f ca="1">SUMIFS([1]SÚBOJE!$H:$H,[1]SÚBOJE!$A:$A,G$2,[1]SÚBOJE!$B:$B,$B15)+SUMIFS([1]SÚBOJE!$I:$I,[1]SÚBOJE!$A:$A,G$2,[1]SÚBOJE!$C:$C,$B15)</f>
        <v>0</v>
      </c>
      <c r="H15" s="8">
        <f ca="1">SUMIFS([1]SÚBOJE!$H:$H,[1]SÚBOJE!$A:$A,H$2,[1]SÚBOJE!$B:$B,$B15)+SUMIFS([1]SÚBOJE!$I:$I,[1]SÚBOJE!$A:$A,H$2,[1]SÚBOJE!$C:$C,$B15)</f>
        <v>0</v>
      </c>
      <c r="I15" s="8">
        <f ca="1">SUMIFS([1]SÚBOJE!$H:$H,[1]SÚBOJE!$A:$A,I$2,[1]SÚBOJE!$B:$B,$B15)+SUMIFS([1]SÚBOJE!$I:$I,[1]SÚBOJE!$A:$A,I$2,[1]SÚBOJE!$C:$C,$B15)</f>
        <v>1.5</v>
      </c>
      <c r="J15" s="8">
        <f ca="1">SUMIFS([1]SÚBOJE!$H:$H,[1]SÚBOJE!$A:$A,J$2,[1]SÚBOJE!$B:$B,$B15)+SUMIFS([1]SÚBOJE!$I:$I,[1]SÚBOJE!$A:$A,J$2,[1]SÚBOJE!$C:$C,$B15)</f>
        <v>3</v>
      </c>
      <c r="K15" s="8">
        <f ca="1">SUMIFS([1]SÚBOJE!$H:$H,[1]SÚBOJE!$A:$A,K$2,[1]SÚBOJE!$B:$B,$B15)+SUMIFS([1]SÚBOJE!$I:$I,[1]SÚBOJE!$A:$A,K$2,[1]SÚBOJE!$C:$C,$B15)</f>
        <v>1.5</v>
      </c>
      <c r="L15" s="9">
        <f t="shared" ca="1" si="0"/>
        <v>15</v>
      </c>
      <c r="M15" s="10">
        <f ca="1">COUNTIFS([1]SÚBOJE!$B:$B,$B15,[1]SÚBOJE!$H:$H,3)+COUNTIFS([1]SÚBOJE!$C:$C,$B15,[1]SÚBOJE!$I:$I,3)</f>
        <v>4</v>
      </c>
      <c r="N15" s="10">
        <f ca="1">COUNTIFS([1]SÚBOJE!$B:$B,$B15,[1]SÚBOJE!$H:$H,1.5)+COUNTIFS([1]SÚBOJE!$C:$C,$B15,[1]SÚBOJE!$I:$I,1.5)</f>
        <v>2</v>
      </c>
      <c r="O15" s="10">
        <f>SUMIF([1]TABULKA!$A$3:$A$52,$B15,[1]TABULKA!$K$3:$K$52)</f>
        <v>45</v>
      </c>
    </row>
    <row r="16" spans="1:15" x14ac:dyDescent="0.25">
      <c r="A16" s="12">
        <v>14</v>
      </c>
      <c r="B16" s="6">
        <v>44</v>
      </c>
      <c r="C16" s="7" t="str">
        <f>IF(B16&lt;=[1]ZREBOVANIE!$M$1,VLOOKUP(B16,[1]RYBARI!A:C,3,0),"x")</f>
        <v>Beňo Gabriel</v>
      </c>
      <c r="D16" s="8">
        <f ca="1">SUMIFS([1]SÚBOJE!$H:$H,[1]SÚBOJE!$A:$A,D$2,[1]SÚBOJE!$B:$B,$B16)+SUMIFS([1]SÚBOJE!$I:$I,[1]SÚBOJE!$A:$A,D$2,[1]SÚBOJE!$C:$C,$B16)</f>
        <v>3</v>
      </c>
      <c r="E16" s="8">
        <f ca="1">SUMIFS([1]SÚBOJE!$H:$H,[1]SÚBOJE!$A:$A,E$2,[1]SÚBOJE!$B:$B,$B16)+SUMIFS([1]SÚBOJE!$I:$I,[1]SÚBOJE!$A:$A,E$2,[1]SÚBOJE!$C:$C,$B16)</f>
        <v>3</v>
      </c>
      <c r="F16" s="8">
        <f ca="1">SUMIFS([1]SÚBOJE!$H:$H,[1]SÚBOJE!$A:$A,F$2,[1]SÚBOJE!$B:$B,$B16)+SUMIFS([1]SÚBOJE!$I:$I,[1]SÚBOJE!$A:$A,F$2,[1]SÚBOJE!$C:$C,$B16)</f>
        <v>0</v>
      </c>
      <c r="G16" s="8">
        <f ca="1">SUMIFS([1]SÚBOJE!$H:$H,[1]SÚBOJE!$A:$A,G$2,[1]SÚBOJE!$B:$B,$B16)+SUMIFS([1]SÚBOJE!$I:$I,[1]SÚBOJE!$A:$A,G$2,[1]SÚBOJE!$C:$C,$B16)</f>
        <v>1.5</v>
      </c>
      <c r="H16" s="8">
        <f ca="1">SUMIFS([1]SÚBOJE!$H:$H,[1]SÚBOJE!$A:$A,H$2,[1]SÚBOJE!$B:$B,$B16)+SUMIFS([1]SÚBOJE!$I:$I,[1]SÚBOJE!$A:$A,H$2,[1]SÚBOJE!$C:$C,$B16)</f>
        <v>3</v>
      </c>
      <c r="I16" s="8">
        <f ca="1">SUMIFS([1]SÚBOJE!$H:$H,[1]SÚBOJE!$A:$A,I$2,[1]SÚBOJE!$B:$B,$B16)+SUMIFS([1]SÚBOJE!$I:$I,[1]SÚBOJE!$A:$A,I$2,[1]SÚBOJE!$C:$C,$B16)</f>
        <v>0</v>
      </c>
      <c r="J16" s="8">
        <f ca="1">SUMIFS([1]SÚBOJE!$H:$H,[1]SÚBOJE!$A:$A,J$2,[1]SÚBOJE!$B:$B,$B16)+SUMIFS([1]SÚBOJE!$I:$I,[1]SÚBOJE!$A:$A,J$2,[1]SÚBOJE!$C:$C,$B16)</f>
        <v>1.5</v>
      </c>
      <c r="K16" s="8">
        <f ca="1">SUMIFS([1]SÚBOJE!$H:$H,[1]SÚBOJE!$A:$A,K$2,[1]SÚBOJE!$B:$B,$B16)+SUMIFS([1]SÚBOJE!$I:$I,[1]SÚBOJE!$A:$A,K$2,[1]SÚBOJE!$C:$C,$B16)</f>
        <v>3</v>
      </c>
      <c r="L16" s="9">
        <f t="shared" ca="1" si="0"/>
        <v>15</v>
      </c>
      <c r="M16" s="10">
        <f ca="1">COUNTIFS([1]SÚBOJE!$B:$B,$B16,[1]SÚBOJE!$H:$H,3)+COUNTIFS([1]SÚBOJE!$C:$C,$B16,[1]SÚBOJE!$I:$I,3)</f>
        <v>4</v>
      </c>
      <c r="N16" s="10">
        <f ca="1">COUNTIFS([1]SÚBOJE!$B:$B,$B16,[1]SÚBOJE!$H:$H,1.5)+COUNTIFS([1]SÚBOJE!$C:$C,$B16,[1]SÚBOJE!$I:$I,1.5)</f>
        <v>2</v>
      </c>
      <c r="O16" s="10">
        <f>SUMIF([1]TABULKA!$A$3:$A$52,$B16,[1]TABULKA!$K$3:$K$52)</f>
        <v>43</v>
      </c>
    </row>
    <row r="17" spans="1:15" x14ac:dyDescent="0.25">
      <c r="A17" s="12">
        <v>15</v>
      </c>
      <c r="B17" s="6">
        <v>40</v>
      </c>
      <c r="C17" s="7" t="str">
        <f>IF(B17&lt;=[1]ZREBOVANIE!$M$1,VLOOKUP(B17,[1]RYBARI!A:C,3,0),"x")</f>
        <v>Mašan Tomáš</v>
      </c>
      <c r="D17" s="8">
        <f ca="1">SUMIFS([1]SÚBOJE!$H:$H,[1]SÚBOJE!$A:$A,D$2,[1]SÚBOJE!$B:$B,$B17)+SUMIFS([1]SÚBOJE!$I:$I,[1]SÚBOJE!$A:$A,D$2,[1]SÚBOJE!$C:$C,$B17)</f>
        <v>3</v>
      </c>
      <c r="E17" s="8">
        <f ca="1">SUMIFS([1]SÚBOJE!$H:$H,[1]SÚBOJE!$A:$A,E$2,[1]SÚBOJE!$B:$B,$B17)+SUMIFS([1]SÚBOJE!$I:$I,[1]SÚBOJE!$A:$A,E$2,[1]SÚBOJE!$C:$C,$B17)</f>
        <v>0</v>
      </c>
      <c r="F17" s="8">
        <f ca="1">SUMIFS([1]SÚBOJE!$H:$H,[1]SÚBOJE!$A:$A,F$2,[1]SÚBOJE!$B:$B,$B17)+SUMIFS([1]SÚBOJE!$I:$I,[1]SÚBOJE!$A:$A,F$2,[1]SÚBOJE!$C:$C,$B17)</f>
        <v>3</v>
      </c>
      <c r="G17" s="8">
        <f ca="1">SUMIFS([1]SÚBOJE!$H:$H,[1]SÚBOJE!$A:$A,G$2,[1]SÚBOJE!$B:$B,$B17)+SUMIFS([1]SÚBOJE!$I:$I,[1]SÚBOJE!$A:$A,G$2,[1]SÚBOJE!$C:$C,$B17)</f>
        <v>3</v>
      </c>
      <c r="H17" s="8">
        <f ca="1">SUMIFS([1]SÚBOJE!$H:$H,[1]SÚBOJE!$A:$A,H$2,[1]SÚBOJE!$B:$B,$B17)+SUMIFS([1]SÚBOJE!$I:$I,[1]SÚBOJE!$A:$A,H$2,[1]SÚBOJE!$C:$C,$B17)</f>
        <v>3</v>
      </c>
      <c r="I17" s="8">
        <f ca="1">SUMIFS([1]SÚBOJE!$H:$H,[1]SÚBOJE!$A:$A,I$2,[1]SÚBOJE!$B:$B,$B17)+SUMIFS([1]SÚBOJE!$I:$I,[1]SÚBOJE!$A:$A,I$2,[1]SÚBOJE!$C:$C,$B17)</f>
        <v>1</v>
      </c>
      <c r="J17" s="8">
        <f ca="1">SUMIFS([1]SÚBOJE!$H:$H,[1]SÚBOJE!$A:$A,J$2,[1]SÚBOJE!$B:$B,$B17)+SUMIFS([1]SÚBOJE!$I:$I,[1]SÚBOJE!$A:$A,J$2,[1]SÚBOJE!$C:$C,$B17)</f>
        <v>1.5</v>
      </c>
      <c r="K17" s="8">
        <f ca="1">SUMIFS([1]SÚBOJE!$H:$H,[1]SÚBOJE!$A:$A,K$2,[1]SÚBOJE!$B:$B,$B17)+SUMIFS([1]SÚBOJE!$I:$I,[1]SÚBOJE!$A:$A,K$2,[1]SÚBOJE!$C:$C,$B17)</f>
        <v>0</v>
      </c>
      <c r="L17" s="9">
        <f t="shared" ca="1" si="0"/>
        <v>14.5</v>
      </c>
      <c r="M17" s="10">
        <f ca="1">COUNTIFS([1]SÚBOJE!$B:$B,$B17,[1]SÚBOJE!$H:$H,3)+COUNTIFS([1]SÚBOJE!$C:$C,$B17,[1]SÚBOJE!$I:$I,3)</f>
        <v>4</v>
      </c>
      <c r="N17" s="10">
        <f ca="1">COUNTIFS([1]SÚBOJE!$B:$B,$B17,[1]SÚBOJE!$H:$H,1.5)+COUNTIFS([1]SÚBOJE!$C:$C,$B17,[1]SÚBOJE!$I:$I,1.5)</f>
        <v>1</v>
      </c>
      <c r="O17" s="10">
        <f>SUMIF([1]TABULKA!$A$3:$A$52,$B17,[1]TABULKA!$K$3:$K$52)</f>
        <v>25</v>
      </c>
    </row>
    <row r="18" spans="1:15" x14ac:dyDescent="0.25">
      <c r="A18" s="12">
        <v>16</v>
      </c>
      <c r="B18" s="6">
        <v>2</v>
      </c>
      <c r="C18" s="7" t="str">
        <f>IF(B18&lt;=[1]ZREBOVANIE!$M$1,VLOOKUP(B18,[1]RYBARI!A:C,3,0),"x")</f>
        <v>Šenigla Peter</v>
      </c>
      <c r="D18" s="8">
        <f ca="1">SUMIFS([1]SÚBOJE!$H:$H,[1]SÚBOJE!$A:$A,D$2,[1]SÚBOJE!$B:$B,$B18)+SUMIFS([1]SÚBOJE!$I:$I,[1]SÚBOJE!$A:$A,D$2,[1]SÚBOJE!$C:$C,$B18)</f>
        <v>0</v>
      </c>
      <c r="E18" s="8">
        <f ca="1">SUMIFS([1]SÚBOJE!$H:$H,[1]SÚBOJE!$A:$A,E$2,[1]SÚBOJE!$B:$B,$B18)+SUMIFS([1]SÚBOJE!$I:$I,[1]SÚBOJE!$A:$A,E$2,[1]SÚBOJE!$C:$C,$B18)</f>
        <v>3</v>
      </c>
      <c r="F18" s="8">
        <f ca="1">SUMIFS([1]SÚBOJE!$H:$H,[1]SÚBOJE!$A:$A,F$2,[1]SÚBOJE!$B:$B,$B18)+SUMIFS([1]SÚBOJE!$I:$I,[1]SÚBOJE!$A:$A,F$2,[1]SÚBOJE!$C:$C,$B18)</f>
        <v>3</v>
      </c>
      <c r="G18" s="8">
        <f ca="1">SUMIFS([1]SÚBOJE!$H:$H,[1]SÚBOJE!$A:$A,G$2,[1]SÚBOJE!$B:$B,$B18)+SUMIFS([1]SÚBOJE!$I:$I,[1]SÚBOJE!$A:$A,G$2,[1]SÚBOJE!$C:$C,$B18)</f>
        <v>3</v>
      </c>
      <c r="H18" s="8">
        <f ca="1">SUMIFS([1]SÚBOJE!$H:$H,[1]SÚBOJE!$A:$A,H$2,[1]SÚBOJE!$B:$B,$B18)+SUMIFS([1]SÚBOJE!$I:$I,[1]SÚBOJE!$A:$A,H$2,[1]SÚBOJE!$C:$C,$B18)</f>
        <v>0</v>
      </c>
      <c r="I18" s="8">
        <f ca="1">SUMIFS([1]SÚBOJE!$H:$H,[1]SÚBOJE!$A:$A,I$2,[1]SÚBOJE!$B:$B,$B18)+SUMIFS([1]SÚBOJE!$I:$I,[1]SÚBOJE!$A:$A,I$2,[1]SÚBOJE!$C:$C,$B18)</f>
        <v>3</v>
      </c>
      <c r="J18" s="8">
        <f ca="1">SUMIFS([1]SÚBOJE!$H:$H,[1]SÚBOJE!$A:$A,J$2,[1]SÚBOJE!$B:$B,$B18)+SUMIFS([1]SÚBOJE!$I:$I,[1]SÚBOJE!$A:$A,J$2,[1]SÚBOJE!$C:$C,$B18)</f>
        <v>0</v>
      </c>
      <c r="K18" s="8">
        <f ca="1">SUMIFS([1]SÚBOJE!$H:$H,[1]SÚBOJE!$A:$A,K$2,[1]SÚBOJE!$B:$B,$B18)+SUMIFS([1]SÚBOJE!$I:$I,[1]SÚBOJE!$A:$A,K$2,[1]SÚBOJE!$C:$C,$B18)</f>
        <v>1.5</v>
      </c>
      <c r="L18" s="9">
        <f t="shared" ca="1" si="0"/>
        <v>13.5</v>
      </c>
      <c r="M18" s="10">
        <f ca="1">COUNTIFS([1]SÚBOJE!$B:$B,$B18,[1]SÚBOJE!$H:$H,3)+COUNTIFS([1]SÚBOJE!$C:$C,$B18,[1]SÚBOJE!$I:$I,3)</f>
        <v>4</v>
      </c>
      <c r="N18" s="10">
        <f ca="1">COUNTIFS([1]SÚBOJE!$B:$B,$B18,[1]SÚBOJE!$H:$H,1.5)+COUNTIFS([1]SÚBOJE!$C:$C,$B18,[1]SÚBOJE!$I:$I,1.5)</f>
        <v>1</v>
      </c>
      <c r="O18" s="10">
        <f>SUMIF([1]TABULKA!$A$3:$A$52,$B18,[1]TABULKA!$K$3:$K$52)</f>
        <v>44</v>
      </c>
    </row>
    <row r="19" spans="1:15" x14ac:dyDescent="0.25">
      <c r="A19" s="12">
        <v>17</v>
      </c>
      <c r="B19" s="6">
        <v>14</v>
      </c>
      <c r="C19" s="7" t="str">
        <f>IF(B19&lt;=[1]ZREBOVANIE!$M$1,VLOOKUP(B19,[1]RYBARI!A:C,3,0),"x")</f>
        <v>Zrubec Róbert</v>
      </c>
      <c r="D19" s="8">
        <f ca="1">SUMIFS([1]SÚBOJE!$H:$H,[1]SÚBOJE!$A:$A,D$2,[1]SÚBOJE!$B:$B,$B19)+SUMIFS([1]SÚBOJE!$I:$I,[1]SÚBOJE!$A:$A,D$2,[1]SÚBOJE!$C:$C,$B19)</f>
        <v>3</v>
      </c>
      <c r="E19" s="8">
        <f ca="1">SUMIFS([1]SÚBOJE!$H:$H,[1]SÚBOJE!$A:$A,E$2,[1]SÚBOJE!$B:$B,$B19)+SUMIFS([1]SÚBOJE!$I:$I,[1]SÚBOJE!$A:$A,E$2,[1]SÚBOJE!$C:$C,$B19)</f>
        <v>3</v>
      </c>
      <c r="F19" s="8">
        <f ca="1">SUMIFS([1]SÚBOJE!$H:$H,[1]SÚBOJE!$A:$A,F$2,[1]SÚBOJE!$B:$B,$B19)+SUMIFS([1]SÚBOJE!$I:$I,[1]SÚBOJE!$A:$A,F$2,[1]SÚBOJE!$C:$C,$B19)</f>
        <v>0</v>
      </c>
      <c r="G19" s="8">
        <f ca="1">SUMIFS([1]SÚBOJE!$H:$H,[1]SÚBOJE!$A:$A,G$2,[1]SÚBOJE!$B:$B,$B19)+SUMIFS([1]SÚBOJE!$I:$I,[1]SÚBOJE!$A:$A,G$2,[1]SÚBOJE!$C:$C,$B19)</f>
        <v>3</v>
      </c>
      <c r="H19" s="8">
        <f ca="1">SUMIFS([1]SÚBOJE!$H:$H,[1]SÚBOJE!$A:$A,H$2,[1]SÚBOJE!$B:$B,$B19)+SUMIFS([1]SÚBOJE!$I:$I,[1]SÚBOJE!$A:$A,H$2,[1]SÚBOJE!$C:$C,$B19)</f>
        <v>3</v>
      </c>
      <c r="I19" s="8">
        <f ca="1">SUMIFS([1]SÚBOJE!$H:$H,[1]SÚBOJE!$A:$A,I$2,[1]SÚBOJE!$B:$B,$B19)+SUMIFS([1]SÚBOJE!$I:$I,[1]SÚBOJE!$A:$A,I$2,[1]SÚBOJE!$C:$C,$B19)</f>
        <v>0</v>
      </c>
      <c r="J19" s="8">
        <f ca="1">SUMIFS([1]SÚBOJE!$H:$H,[1]SÚBOJE!$A:$A,J$2,[1]SÚBOJE!$B:$B,$B19)+SUMIFS([1]SÚBOJE!$I:$I,[1]SÚBOJE!$A:$A,J$2,[1]SÚBOJE!$C:$C,$B19)</f>
        <v>0</v>
      </c>
      <c r="K19" s="8">
        <f ca="1">SUMIFS([1]SÚBOJE!$H:$H,[1]SÚBOJE!$A:$A,K$2,[1]SÚBOJE!$B:$B,$B19)+SUMIFS([1]SÚBOJE!$I:$I,[1]SÚBOJE!$A:$A,K$2,[1]SÚBOJE!$C:$C,$B19)</f>
        <v>1.5</v>
      </c>
      <c r="L19" s="9">
        <f t="shared" ca="1" si="0"/>
        <v>13.5</v>
      </c>
      <c r="M19" s="10">
        <f ca="1">COUNTIFS([1]SÚBOJE!$B:$B,$B19,[1]SÚBOJE!$H:$H,3)+COUNTIFS([1]SÚBOJE!$C:$C,$B19,[1]SÚBOJE!$I:$I,3)</f>
        <v>4</v>
      </c>
      <c r="N19" s="10">
        <f ca="1">COUNTIFS([1]SÚBOJE!$B:$B,$B19,[1]SÚBOJE!$H:$H,1.5)+COUNTIFS([1]SÚBOJE!$C:$C,$B19,[1]SÚBOJE!$I:$I,1.5)</f>
        <v>1</v>
      </c>
      <c r="O19" s="10">
        <f>SUMIF([1]TABULKA!$A$3:$A$52,$B19,[1]TABULKA!$K$3:$K$52)</f>
        <v>34</v>
      </c>
    </row>
    <row r="20" spans="1:15" x14ac:dyDescent="0.25">
      <c r="A20" s="12">
        <v>18</v>
      </c>
      <c r="B20" s="6">
        <v>9</v>
      </c>
      <c r="C20" s="7" t="str">
        <f>IF(B20&lt;=[1]ZREBOVANIE!$M$1,VLOOKUP(B20,[1]RYBARI!A:C,3,0),"x")</f>
        <v>Vančík Juraj</v>
      </c>
      <c r="D20" s="8">
        <f ca="1">SUMIFS([1]SÚBOJE!$H:$H,[1]SÚBOJE!$A:$A,D$2,[1]SÚBOJE!$B:$B,$B20)+SUMIFS([1]SÚBOJE!$I:$I,[1]SÚBOJE!$A:$A,D$2,[1]SÚBOJE!$C:$C,$B20)</f>
        <v>3</v>
      </c>
      <c r="E20" s="8">
        <f ca="1">SUMIFS([1]SÚBOJE!$H:$H,[1]SÚBOJE!$A:$A,E$2,[1]SÚBOJE!$B:$B,$B20)+SUMIFS([1]SÚBOJE!$I:$I,[1]SÚBOJE!$A:$A,E$2,[1]SÚBOJE!$C:$C,$B20)</f>
        <v>1.5</v>
      </c>
      <c r="F20" s="8">
        <f ca="1">SUMIFS([1]SÚBOJE!$H:$H,[1]SÚBOJE!$A:$A,F$2,[1]SÚBOJE!$B:$B,$B20)+SUMIFS([1]SÚBOJE!$I:$I,[1]SÚBOJE!$A:$A,F$2,[1]SÚBOJE!$C:$C,$B20)</f>
        <v>1.5</v>
      </c>
      <c r="G20" s="8">
        <f ca="1">SUMIFS([1]SÚBOJE!$H:$H,[1]SÚBOJE!$A:$A,G$2,[1]SÚBOJE!$B:$B,$B20)+SUMIFS([1]SÚBOJE!$I:$I,[1]SÚBOJE!$A:$A,G$2,[1]SÚBOJE!$C:$C,$B20)</f>
        <v>0</v>
      </c>
      <c r="H20" s="8">
        <f ca="1">SUMIFS([1]SÚBOJE!$H:$H,[1]SÚBOJE!$A:$A,H$2,[1]SÚBOJE!$B:$B,$B20)+SUMIFS([1]SÚBOJE!$I:$I,[1]SÚBOJE!$A:$A,H$2,[1]SÚBOJE!$C:$C,$B20)</f>
        <v>3</v>
      </c>
      <c r="I20" s="8">
        <f ca="1">SUMIFS([1]SÚBOJE!$H:$H,[1]SÚBOJE!$A:$A,I$2,[1]SÚBOJE!$B:$B,$B20)+SUMIFS([1]SÚBOJE!$I:$I,[1]SÚBOJE!$A:$A,I$2,[1]SÚBOJE!$C:$C,$B20)</f>
        <v>3</v>
      </c>
      <c r="J20" s="8">
        <f ca="1">SUMIFS([1]SÚBOJE!$H:$H,[1]SÚBOJE!$A:$A,J$2,[1]SÚBOJE!$B:$B,$B20)+SUMIFS([1]SÚBOJE!$I:$I,[1]SÚBOJE!$A:$A,J$2,[1]SÚBOJE!$C:$C,$B20)</f>
        <v>0</v>
      </c>
      <c r="K20" s="8">
        <f ca="1">SUMIFS([1]SÚBOJE!$H:$H,[1]SÚBOJE!$A:$A,K$2,[1]SÚBOJE!$B:$B,$B20)+SUMIFS([1]SÚBOJE!$I:$I,[1]SÚBOJE!$A:$A,K$2,[1]SÚBOJE!$C:$C,$B20)</f>
        <v>1.5</v>
      </c>
      <c r="L20" s="9">
        <f t="shared" ca="1" si="0"/>
        <v>13.5</v>
      </c>
      <c r="M20" s="10">
        <f ca="1">COUNTIFS([1]SÚBOJE!$B:$B,$B20,[1]SÚBOJE!$H:$H,3)+COUNTIFS([1]SÚBOJE!$C:$C,$B20,[1]SÚBOJE!$I:$I,3)</f>
        <v>3</v>
      </c>
      <c r="N20" s="10">
        <f ca="1">COUNTIFS([1]SÚBOJE!$B:$B,$B20,[1]SÚBOJE!$H:$H,1.5)+COUNTIFS([1]SÚBOJE!$C:$C,$B20,[1]SÚBOJE!$I:$I,1.5)</f>
        <v>3</v>
      </c>
      <c r="O20" s="10">
        <f>SUMIF([1]TABULKA!$A$3:$A$52,$B20,[1]TABULKA!$K$3:$K$52)</f>
        <v>39</v>
      </c>
    </row>
    <row r="21" spans="1:15" x14ac:dyDescent="0.25">
      <c r="A21" s="12">
        <v>19</v>
      </c>
      <c r="B21" s="6">
        <v>21</v>
      </c>
      <c r="C21" s="7" t="str">
        <f>IF(B21&lt;=[1]ZREBOVANIE!$M$1,VLOOKUP(B21,[1]RYBARI!A:C,3,0),"x")</f>
        <v>Hrivňák Ivan</v>
      </c>
      <c r="D21" s="8">
        <f ca="1">SUMIFS([1]SÚBOJE!$H:$H,[1]SÚBOJE!$A:$A,D$2,[1]SÚBOJE!$B:$B,$B21)+SUMIFS([1]SÚBOJE!$I:$I,[1]SÚBOJE!$A:$A,D$2,[1]SÚBOJE!$C:$C,$B21)</f>
        <v>3</v>
      </c>
      <c r="E21" s="8">
        <f ca="1">SUMIFS([1]SÚBOJE!$H:$H,[1]SÚBOJE!$A:$A,E$2,[1]SÚBOJE!$B:$B,$B21)+SUMIFS([1]SÚBOJE!$I:$I,[1]SÚBOJE!$A:$A,E$2,[1]SÚBOJE!$C:$C,$B21)</f>
        <v>1.5</v>
      </c>
      <c r="F21" s="8">
        <f ca="1">SUMIFS([1]SÚBOJE!$H:$H,[1]SÚBOJE!$A:$A,F$2,[1]SÚBOJE!$B:$B,$B21)+SUMIFS([1]SÚBOJE!$I:$I,[1]SÚBOJE!$A:$A,F$2,[1]SÚBOJE!$C:$C,$B21)</f>
        <v>3</v>
      </c>
      <c r="G21" s="8">
        <f ca="1">SUMIFS([1]SÚBOJE!$H:$H,[1]SÚBOJE!$A:$A,G$2,[1]SÚBOJE!$B:$B,$B21)+SUMIFS([1]SÚBOJE!$I:$I,[1]SÚBOJE!$A:$A,G$2,[1]SÚBOJE!$C:$C,$B21)</f>
        <v>1.5</v>
      </c>
      <c r="H21" s="8">
        <f ca="1">SUMIFS([1]SÚBOJE!$H:$H,[1]SÚBOJE!$A:$A,H$2,[1]SÚBOJE!$B:$B,$B21)+SUMIFS([1]SÚBOJE!$I:$I,[1]SÚBOJE!$A:$A,H$2,[1]SÚBOJE!$C:$C,$B21)</f>
        <v>0</v>
      </c>
      <c r="I21" s="8">
        <f ca="1">SUMIFS([1]SÚBOJE!$H:$H,[1]SÚBOJE!$A:$A,I$2,[1]SÚBOJE!$B:$B,$B21)+SUMIFS([1]SÚBOJE!$I:$I,[1]SÚBOJE!$A:$A,I$2,[1]SÚBOJE!$C:$C,$B21)</f>
        <v>0</v>
      </c>
      <c r="J21" s="8">
        <f ca="1">SUMIFS([1]SÚBOJE!$H:$H,[1]SÚBOJE!$A:$A,J$2,[1]SÚBOJE!$B:$B,$B21)+SUMIFS([1]SÚBOJE!$I:$I,[1]SÚBOJE!$A:$A,J$2,[1]SÚBOJE!$C:$C,$B21)</f>
        <v>3</v>
      </c>
      <c r="K21" s="8">
        <f ca="1">SUMIFS([1]SÚBOJE!$H:$H,[1]SÚBOJE!$A:$A,K$2,[1]SÚBOJE!$B:$B,$B21)+SUMIFS([1]SÚBOJE!$I:$I,[1]SÚBOJE!$A:$A,K$2,[1]SÚBOJE!$C:$C,$B21)</f>
        <v>1.5</v>
      </c>
      <c r="L21" s="9">
        <f t="shared" ca="1" si="0"/>
        <v>13.5</v>
      </c>
      <c r="M21" s="10">
        <f ca="1">COUNTIFS([1]SÚBOJE!$B:$B,$B21,[1]SÚBOJE!$H:$H,3)+COUNTIFS([1]SÚBOJE!$C:$C,$B21,[1]SÚBOJE!$I:$I,3)</f>
        <v>3</v>
      </c>
      <c r="N21" s="10">
        <f ca="1">COUNTIFS([1]SÚBOJE!$B:$B,$B21,[1]SÚBOJE!$H:$H,1.5)+COUNTIFS([1]SÚBOJE!$C:$C,$B21,[1]SÚBOJE!$I:$I,1.5)</f>
        <v>3</v>
      </c>
      <c r="O21" s="10">
        <f>SUMIF([1]TABULKA!$A$3:$A$52,$B21,[1]TABULKA!$K$3:$K$52)</f>
        <v>29</v>
      </c>
    </row>
    <row r="22" spans="1:15" x14ac:dyDescent="0.25">
      <c r="A22" s="12">
        <v>20</v>
      </c>
      <c r="B22" s="6">
        <v>33</v>
      </c>
      <c r="C22" s="7" t="str">
        <f>IF(B22&lt;=[1]ZREBOVANIE!$M$1,VLOOKUP(B22,[1]RYBARI!A:C,3,0),"x")</f>
        <v>Kemencik Zoltán</v>
      </c>
      <c r="D22" s="8">
        <f ca="1">SUMIFS([1]SÚBOJE!$H:$H,[1]SÚBOJE!$A:$A,D$2,[1]SÚBOJE!$B:$B,$B22)+SUMIFS([1]SÚBOJE!$I:$I,[1]SÚBOJE!$A:$A,D$2,[1]SÚBOJE!$C:$C,$B22)</f>
        <v>3</v>
      </c>
      <c r="E22" s="8">
        <f ca="1">SUMIFS([1]SÚBOJE!$H:$H,[1]SÚBOJE!$A:$A,E$2,[1]SÚBOJE!$B:$B,$B22)+SUMIFS([1]SÚBOJE!$I:$I,[1]SÚBOJE!$A:$A,E$2,[1]SÚBOJE!$C:$C,$B22)</f>
        <v>1.5</v>
      </c>
      <c r="F22" s="8">
        <f ca="1">SUMIFS([1]SÚBOJE!$H:$H,[1]SÚBOJE!$A:$A,F$2,[1]SÚBOJE!$B:$B,$B22)+SUMIFS([1]SÚBOJE!$I:$I,[1]SÚBOJE!$A:$A,F$2,[1]SÚBOJE!$C:$C,$B22)</f>
        <v>3</v>
      </c>
      <c r="G22" s="8">
        <f ca="1">SUMIFS([1]SÚBOJE!$H:$H,[1]SÚBOJE!$A:$A,G$2,[1]SÚBOJE!$B:$B,$B22)+SUMIFS([1]SÚBOJE!$I:$I,[1]SÚBOJE!$A:$A,G$2,[1]SÚBOJE!$C:$C,$B22)</f>
        <v>1.5</v>
      </c>
      <c r="H22" s="8">
        <f ca="1">SUMIFS([1]SÚBOJE!$H:$H,[1]SÚBOJE!$A:$A,H$2,[1]SÚBOJE!$B:$B,$B22)+SUMIFS([1]SÚBOJE!$I:$I,[1]SÚBOJE!$A:$A,H$2,[1]SÚBOJE!$C:$C,$B22)</f>
        <v>1</v>
      </c>
      <c r="I22" s="8">
        <f ca="1">SUMIFS([1]SÚBOJE!$H:$H,[1]SÚBOJE!$A:$A,I$2,[1]SÚBOJE!$B:$B,$B22)+SUMIFS([1]SÚBOJE!$I:$I,[1]SÚBOJE!$A:$A,I$2,[1]SÚBOJE!$C:$C,$B22)</f>
        <v>0</v>
      </c>
      <c r="J22" s="8">
        <f ca="1">SUMIFS([1]SÚBOJE!$H:$H,[1]SÚBOJE!$A:$A,J$2,[1]SÚBOJE!$B:$B,$B22)+SUMIFS([1]SÚBOJE!$I:$I,[1]SÚBOJE!$A:$A,J$2,[1]SÚBOJE!$C:$C,$B22)</f>
        <v>3</v>
      </c>
      <c r="K22" s="8">
        <f ca="1">SUMIFS([1]SÚBOJE!$H:$H,[1]SÚBOJE!$A:$A,K$2,[1]SÚBOJE!$B:$B,$B22)+SUMIFS([1]SÚBOJE!$I:$I,[1]SÚBOJE!$A:$A,K$2,[1]SÚBOJE!$C:$C,$B22)</f>
        <v>0</v>
      </c>
      <c r="L22" s="9">
        <f t="shared" ca="1" si="0"/>
        <v>13</v>
      </c>
      <c r="M22" s="10">
        <f ca="1">COUNTIFS([1]SÚBOJE!$B:$B,$B22,[1]SÚBOJE!$H:$H,3)+COUNTIFS([1]SÚBOJE!$C:$C,$B22,[1]SÚBOJE!$I:$I,3)</f>
        <v>3</v>
      </c>
      <c r="N22" s="10">
        <f ca="1">COUNTIFS([1]SÚBOJE!$B:$B,$B22,[1]SÚBOJE!$H:$H,1.5)+COUNTIFS([1]SÚBOJE!$C:$C,$B22,[1]SÚBOJE!$I:$I,1.5)</f>
        <v>2</v>
      </c>
      <c r="O22" s="10">
        <f>SUMIF([1]TABULKA!$A$3:$A$52,$B22,[1]TABULKA!$K$3:$K$52)</f>
        <v>26</v>
      </c>
    </row>
    <row r="23" spans="1:15" x14ac:dyDescent="0.25">
      <c r="A23" s="12">
        <v>21</v>
      </c>
      <c r="B23" s="6">
        <v>3</v>
      </c>
      <c r="C23" s="7" t="str">
        <f>IF(B23&lt;=[1]ZREBOVANIE!$M$1,VLOOKUP(B23,[1]RYBARI!A:C,3,0),"x")</f>
        <v>Pecník Branislav</v>
      </c>
      <c r="D23" s="8">
        <f ca="1">SUMIFS([1]SÚBOJE!$H:$H,[1]SÚBOJE!$A:$A,D$2,[1]SÚBOJE!$B:$B,$B23)+SUMIFS([1]SÚBOJE!$I:$I,[1]SÚBOJE!$A:$A,D$2,[1]SÚBOJE!$C:$C,$B23)</f>
        <v>1.5</v>
      </c>
      <c r="E23" s="8">
        <f ca="1">SUMIFS([1]SÚBOJE!$H:$H,[1]SÚBOJE!$A:$A,E$2,[1]SÚBOJE!$B:$B,$B23)+SUMIFS([1]SÚBOJE!$I:$I,[1]SÚBOJE!$A:$A,E$2,[1]SÚBOJE!$C:$C,$B23)</f>
        <v>3</v>
      </c>
      <c r="F23" s="8">
        <f ca="1">SUMIFS([1]SÚBOJE!$H:$H,[1]SÚBOJE!$A:$A,F$2,[1]SÚBOJE!$B:$B,$B23)+SUMIFS([1]SÚBOJE!$I:$I,[1]SÚBOJE!$A:$A,F$2,[1]SÚBOJE!$C:$C,$B23)</f>
        <v>0</v>
      </c>
      <c r="G23" s="8">
        <f ca="1">SUMIFS([1]SÚBOJE!$H:$H,[1]SÚBOJE!$A:$A,G$2,[1]SÚBOJE!$B:$B,$B23)+SUMIFS([1]SÚBOJE!$I:$I,[1]SÚBOJE!$A:$A,G$2,[1]SÚBOJE!$C:$C,$B23)</f>
        <v>0</v>
      </c>
      <c r="H23" s="8">
        <f ca="1">SUMIFS([1]SÚBOJE!$H:$H,[1]SÚBOJE!$A:$A,H$2,[1]SÚBOJE!$B:$B,$B23)+SUMIFS([1]SÚBOJE!$I:$I,[1]SÚBOJE!$A:$A,H$2,[1]SÚBOJE!$C:$C,$B23)</f>
        <v>1.5</v>
      </c>
      <c r="I23" s="8">
        <f ca="1">SUMIFS([1]SÚBOJE!$H:$H,[1]SÚBOJE!$A:$A,I$2,[1]SÚBOJE!$B:$B,$B23)+SUMIFS([1]SÚBOJE!$I:$I,[1]SÚBOJE!$A:$A,I$2,[1]SÚBOJE!$C:$C,$B23)</f>
        <v>0</v>
      </c>
      <c r="J23" s="8">
        <f ca="1">SUMIFS([1]SÚBOJE!$H:$H,[1]SÚBOJE!$A:$A,J$2,[1]SÚBOJE!$B:$B,$B23)+SUMIFS([1]SÚBOJE!$I:$I,[1]SÚBOJE!$A:$A,J$2,[1]SÚBOJE!$C:$C,$B23)</f>
        <v>3</v>
      </c>
      <c r="K23" s="8">
        <f ca="1">SUMIFS([1]SÚBOJE!$H:$H,[1]SÚBOJE!$A:$A,K$2,[1]SÚBOJE!$B:$B,$B23)+SUMIFS([1]SÚBOJE!$I:$I,[1]SÚBOJE!$A:$A,K$2,[1]SÚBOJE!$C:$C,$B23)</f>
        <v>3</v>
      </c>
      <c r="L23" s="9">
        <f t="shared" ca="1" si="0"/>
        <v>12</v>
      </c>
      <c r="M23" s="10">
        <f ca="1">COUNTIFS([1]SÚBOJE!$B:$B,$B23,[1]SÚBOJE!$H:$H,3)+COUNTIFS([1]SÚBOJE!$C:$C,$B23,[1]SÚBOJE!$I:$I,3)</f>
        <v>3</v>
      </c>
      <c r="N23" s="10">
        <f ca="1">COUNTIFS([1]SÚBOJE!$B:$B,$B23,[1]SÚBOJE!$H:$H,1.5)+COUNTIFS([1]SÚBOJE!$C:$C,$B23,[1]SÚBOJE!$I:$I,1.5)</f>
        <v>2</v>
      </c>
      <c r="O23" s="10">
        <f>SUMIF([1]TABULKA!$A$3:$A$52,$B23,[1]TABULKA!$K$3:$K$52)</f>
        <v>47</v>
      </c>
    </row>
    <row r="24" spans="1:15" x14ac:dyDescent="0.25">
      <c r="A24" s="12">
        <v>22</v>
      </c>
      <c r="B24" s="6">
        <v>1</v>
      </c>
      <c r="C24" s="7" t="str">
        <f>IF(B24&lt;=[1]ZREBOVANIE!$M$1,VLOOKUP(B24,[1]RYBARI!A:C,3,0),"x")</f>
        <v>Drančák David</v>
      </c>
      <c r="D24" s="8">
        <f ca="1">SUMIFS([1]SÚBOJE!$H:$H,[1]SÚBOJE!$A:$A,D$2,[1]SÚBOJE!$B:$B,$B24)+SUMIFS([1]SÚBOJE!$I:$I,[1]SÚBOJE!$A:$A,D$2,[1]SÚBOJE!$C:$C,$B24)</f>
        <v>3</v>
      </c>
      <c r="E24" s="8">
        <f ca="1">SUMIFS([1]SÚBOJE!$H:$H,[1]SÚBOJE!$A:$A,E$2,[1]SÚBOJE!$B:$B,$B24)+SUMIFS([1]SÚBOJE!$I:$I,[1]SÚBOJE!$A:$A,E$2,[1]SÚBOJE!$C:$C,$B24)</f>
        <v>0</v>
      </c>
      <c r="F24" s="8">
        <f ca="1">SUMIFS([1]SÚBOJE!$H:$H,[1]SÚBOJE!$A:$A,F$2,[1]SÚBOJE!$B:$B,$B24)+SUMIFS([1]SÚBOJE!$I:$I,[1]SÚBOJE!$A:$A,F$2,[1]SÚBOJE!$C:$C,$B24)</f>
        <v>1.5</v>
      </c>
      <c r="G24" s="8">
        <f ca="1">SUMIFS([1]SÚBOJE!$H:$H,[1]SÚBOJE!$A:$A,G$2,[1]SÚBOJE!$B:$B,$B24)+SUMIFS([1]SÚBOJE!$I:$I,[1]SÚBOJE!$A:$A,G$2,[1]SÚBOJE!$C:$C,$B24)</f>
        <v>1.5</v>
      </c>
      <c r="H24" s="8">
        <f ca="1">SUMIFS([1]SÚBOJE!$H:$H,[1]SÚBOJE!$A:$A,H$2,[1]SÚBOJE!$B:$B,$B24)+SUMIFS([1]SÚBOJE!$I:$I,[1]SÚBOJE!$A:$A,H$2,[1]SÚBOJE!$C:$C,$B24)</f>
        <v>0</v>
      </c>
      <c r="I24" s="8">
        <f ca="1">SUMIFS([1]SÚBOJE!$H:$H,[1]SÚBOJE!$A:$A,I$2,[1]SÚBOJE!$B:$B,$B24)+SUMIFS([1]SÚBOJE!$I:$I,[1]SÚBOJE!$A:$A,I$2,[1]SÚBOJE!$C:$C,$B24)</f>
        <v>3</v>
      </c>
      <c r="J24" s="8">
        <f ca="1">SUMIFS([1]SÚBOJE!$H:$H,[1]SÚBOJE!$A:$A,J$2,[1]SÚBOJE!$B:$B,$B24)+SUMIFS([1]SÚBOJE!$I:$I,[1]SÚBOJE!$A:$A,J$2,[1]SÚBOJE!$C:$C,$B24)</f>
        <v>0</v>
      </c>
      <c r="K24" s="8">
        <f ca="1">SUMIFS([1]SÚBOJE!$H:$H,[1]SÚBOJE!$A:$A,K$2,[1]SÚBOJE!$B:$B,$B24)+SUMIFS([1]SÚBOJE!$I:$I,[1]SÚBOJE!$A:$A,K$2,[1]SÚBOJE!$C:$C,$B24)</f>
        <v>3</v>
      </c>
      <c r="L24" s="9">
        <f t="shared" ca="1" si="0"/>
        <v>12</v>
      </c>
      <c r="M24" s="10">
        <f ca="1">COUNTIFS([1]SÚBOJE!$B:$B,$B24,[1]SÚBOJE!$H:$H,3)+COUNTIFS([1]SÚBOJE!$C:$C,$B24,[1]SÚBOJE!$I:$I,3)</f>
        <v>3</v>
      </c>
      <c r="N24" s="10">
        <f ca="1">COUNTIFS([1]SÚBOJE!$B:$B,$B24,[1]SÚBOJE!$H:$H,1.5)+COUNTIFS([1]SÚBOJE!$C:$C,$B24,[1]SÚBOJE!$I:$I,1.5)</f>
        <v>2</v>
      </c>
      <c r="O24" s="10">
        <f>SUMIF([1]TABULKA!$A$3:$A$52,$B24,[1]TABULKA!$K$3:$K$52)</f>
        <v>43</v>
      </c>
    </row>
    <row r="25" spans="1:15" x14ac:dyDescent="0.25">
      <c r="A25" s="12">
        <v>23</v>
      </c>
      <c r="B25" s="6">
        <v>13</v>
      </c>
      <c r="C25" s="7" t="str">
        <f>IF(B25&lt;=[1]ZREBOVANIE!$M$1,VLOOKUP(B25,[1]RYBARI!A:C,3,0),"x")</f>
        <v>Pavlíček Ľuboš</v>
      </c>
      <c r="D25" s="8">
        <f ca="1">SUMIFS([1]SÚBOJE!$H:$H,[1]SÚBOJE!$A:$A,D$2,[1]SÚBOJE!$B:$B,$B25)+SUMIFS([1]SÚBOJE!$I:$I,[1]SÚBOJE!$A:$A,D$2,[1]SÚBOJE!$C:$C,$B25)</f>
        <v>0</v>
      </c>
      <c r="E25" s="8">
        <f ca="1">SUMIFS([1]SÚBOJE!$H:$H,[1]SÚBOJE!$A:$A,E$2,[1]SÚBOJE!$B:$B,$B25)+SUMIFS([1]SÚBOJE!$I:$I,[1]SÚBOJE!$A:$A,E$2,[1]SÚBOJE!$C:$C,$B25)</f>
        <v>1.5</v>
      </c>
      <c r="F25" s="8">
        <f ca="1">SUMIFS([1]SÚBOJE!$H:$H,[1]SÚBOJE!$A:$A,F$2,[1]SÚBOJE!$B:$B,$B25)+SUMIFS([1]SÚBOJE!$I:$I,[1]SÚBOJE!$A:$A,F$2,[1]SÚBOJE!$C:$C,$B25)</f>
        <v>3</v>
      </c>
      <c r="G25" s="8">
        <f ca="1">SUMIFS([1]SÚBOJE!$H:$H,[1]SÚBOJE!$A:$A,G$2,[1]SÚBOJE!$B:$B,$B25)+SUMIFS([1]SÚBOJE!$I:$I,[1]SÚBOJE!$A:$A,G$2,[1]SÚBOJE!$C:$C,$B25)</f>
        <v>0</v>
      </c>
      <c r="H25" s="8">
        <f ca="1">SUMIFS([1]SÚBOJE!$H:$H,[1]SÚBOJE!$A:$A,H$2,[1]SÚBOJE!$B:$B,$B25)+SUMIFS([1]SÚBOJE!$I:$I,[1]SÚBOJE!$A:$A,H$2,[1]SÚBOJE!$C:$C,$B25)</f>
        <v>3</v>
      </c>
      <c r="I25" s="8">
        <f ca="1">SUMIFS([1]SÚBOJE!$H:$H,[1]SÚBOJE!$A:$A,I$2,[1]SÚBOJE!$B:$B,$B25)+SUMIFS([1]SÚBOJE!$I:$I,[1]SÚBOJE!$A:$A,I$2,[1]SÚBOJE!$C:$C,$B25)</f>
        <v>3</v>
      </c>
      <c r="J25" s="8">
        <f ca="1">SUMIFS([1]SÚBOJE!$H:$H,[1]SÚBOJE!$A:$A,J$2,[1]SÚBOJE!$B:$B,$B25)+SUMIFS([1]SÚBOJE!$I:$I,[1]SÚBOJE!$A:$A,J$2,[1]SÚBOJE!$C:$C,$B25)</f>
        <v>1.5</v>
      </c>
      <c r="K25" s="8">
        <f ca="1">SUMIFS([1]SÚBOJE!$H:$H,[1]SÚBOJE!$A:$A,K$2,[1]SÚBOJE!$B:$B,$B25)+SUMIFS([1]SÚBOJE!$I:$I,[1]SÚBOJE!$A:$A,K$2,[1]SÚBOJE!$C:$C,$B25)</f>
        <v>0</v>
      </c>
      <c r="L25" s="9">
        <f t="shared" ca="1" si="0"/>
        <v>12</v>
      </c>
      <c r="M25" s="10">
        <f ca="1">COUNTIFS([1]SÚBOJE!$B:$B,$B25,[1]SÚBOJE!$H:$H,3)+COUNTIFS([1]SÚBOJE!$C:$C,$B25,[1]SÚBOJE!$I:$I,3)</f>
        <v>3</v>
      </c>
      <c r="N25" s="10">
        <f ca="1">COUNTIFS([1]SÚBOJE!$B:$B,$B25,[1]SÚBOJE!$H:$H,1.5)+COUNTIFS([1]SÚBOJE!$C:$C,$B25,[1]SÚBOJE!$I:$I,1.5)</f>
        <v>2</v>
      </c>
      <c r="O25" s="10">
        <f>SUMIF([1]TABULKA!$A$3:$A$52,$B25,[1]TABULKA!$K$3:$K$52)</f>
        <v>39</v>
      </c>
    </row>
    <row r="26" spans="1:15" x14ac:dyDescent="0.25">
      <c r="A26" s="12">
        <v>24</v>
      </c>
      <c r="B26" s="6">
        <v>7</v>
      </c>
      <c r="C26" s="7" t="str">
        <f>IF(B26&lt;=[1]ZREBOVANIE!$M$1,VLOOKUP(B26,[1]RYBARI!A:C,3,0),"x")</f>
        <v>Mádr Tomáš</v>
      </c>
      <c r="D26" s="8">
        <f ca="1">SUMIFS([1]SÚBOJE!$H:$H,[1]SÚBOJE!$A:$A,D$2,[1]SÚBOJE!$B:$B,$B26)+SUMIFS([1]SÚBOJE!$I:$I,[1]SÚBOJE!$A:$A,D$2,[1]SÚBOJE!$C:$C,$B26)</f>
        <v>1.5</v>
      </c>
      <c r="E26" s="8">
        <f ca="1">SUMIFS([1]SÚBOJE!$H:$H,[1]SÚBOJE!$A:$A,E$2,[1]SÚBOJE!$B:$B,$B26)+SUMIFS([1]SÚBOJE!$I:$I,[1]SÚBOJE!$A:$A,E$2,[1]SÚBOJE!$C:$C,$B26)</f>
        <v>3</v>
      </c>
      <c r="F26" s="8">
        <f ca="1">SUMIFS([1]SÚBOJE!$H:$H,[1]SÚBOJE!$A:$A,F$2,[1]SÚBOJE!$B:$B,$B26)+SUMIFS([1]SÚBOJE!$I:$I,[1]SÚBOJE!$A:$A,F$2,[1]SÚBOJE!$C:$C,$B26)</f>
        <v>0</v>
      </c>
      <c r="G26" s="8">
        <f ca="1">SUMIFS([1]SÚBOJE!$H:$H,[1]SÚBOJE!$A:$A,G$2,[1]SÚBOJE!$B:$B,$B26)+SUMIFS([1]SÚBOJE!$I:$I,[1]SÚBOJE!$A:$A,G$2,[1]SÚBOJE!$C:$C,$B26)</f>
        <v>1.5</v>
      </c>
      <c r="H26" s="8">
        <f ca="1">SUMIFS([1]SÚBOJE!$H:$H,[1]SÚBOJE!$A:$A,H$2,[1]SÚBOJE!$B:$B,$B26)+SUMIFS([1]SÚBOJE!$I:$I,[1]SÚBOJE!$A:$A,H$2,[1]SÚBOJE!$C:$C,$B26)</f>
        <v>3</v>
      </c>
      <c r="I26" s="8">
        <f ca="1">SUMIFS([1]SÚBOJE!$H:$H,[1]SÚBOJE!$A:$A,I$2,[1]SÚBOJE!$B:$B,$B26)+SUMIFS([1]SÚBOJE!$I:$I,[1]SÚBOJE!$A:$A,I$2,[1]SÚBOJE!$C:$C,$B26)</f>
        <v>3</v>
      </c>
      <c r="J26" s="8">
        <f ca="1">SUMIFS([1]SÚBOJE!$H:$H,[1]SÚBOJE!$A:$A,J$2,[1]SÚBOJE!$B:$B,$B26)+SUMIFS([1]SÚBOJE!$I:$I,[1]SÚBOJE!$A:$A,J$2,[1]SÚBOJE!$C:$C,$B26)</f>
        <v>0</v>
      </c>
      <c r="K26" s="8">
        <f ca="1">SUMIFS([1]SÚBOJE!$H:$H,[1]SÚBOJE!$A:$A,K$2,[1]SÚBOJE!$B:$B,$B26)+SUMIFS([1]SÚBOJE!$I:$I,[1]SÚBOJE!$A:$A,K$2,[1]SÚBOJE!$C:$C,$B26)</f>
        <v>0</v>
      </c>
      <c r="L26" s="9">
        <f t="shared" ca="1" si="0"/>
        <v>12</v>
      </c>
      <c r="M26" s="10">
        <f ca="1">COUNTIFS([1]SÚBOJE!$B:$B,$B26,[1]SÚBOJE!$H:$H,3)+COUNTIFS([1]SÚBOJE!$C:$C,$B26,[1]SÚBOJE!$I:$I,3)</f>
        <v>3</v>
      </c>
      <c r="N26" s="10">
        <f ca="1">COUNTIFS([1]SÚBOJE!$B:$B,$B26,[1]SÚBOJE!$H:$H,1.5)+COUNTIFS([1]SÚBOJE!$C:$C,$B26,[1]SÚBOJE!$I:$I,1.5)</f>
        <v>2</v>
      </c>
      <c r="O26" s="10">
        <f>SUMIF([1]TABULKA!$A$3:$A$52,$B26,[1]TABULKA!$K$3:$K$52)</f>
        <v>36</v>
      </c>
    </row>
    <row r="27" spans="1:15" x14ac:dyDescent="0.25">
      <c r="A27" s="12">
        <v>25</v>
      </c>
      <c r="B27" s="6">
        <v>16</v>
      </c>
      <c r="C27" s="7" t="str">
        <f>IF(B27&lt;=[1]ZREBOVANIE!$M$1,VLOOKUP(B27,[1]RYBARI!A:C,3,0),"x")</f>
        <v>Kollár Mikuláš</v>
      </c>
      <c r="D27" s="8">
        <f ca="1">SUMIFS([1]SÚBOJE!$H:$H,[1]SÚBOJE!$A:$A,D$2,[1]SÚBOJE!$B:$B,$B27)+SUMIFS([1]SÚBOJE!$I:$I,[1]SÚBOJE!$A:$A,D$2,[1]SÚBOJE!$C:$C,$B27)</f>
        <v>1.5</v>
      </c>
      <c r="E27" s="8">
        <f ca="1">SUMIFS([1]SÚBOJE!$H:$H,[1]SÚBOJE!$A:$A,E$2,[1]SÚBOJE!$B:$B,$B27)+SUMIFS([1]SÚBOJE!$I:$I,[1]SÚBOJE!$A:$A,E$2,[1]SÚBOJE!$C:$C,$B27)</f>
        <v>0</v>
      </c>
      <c r="F27" s="8">
        <f ca="1">SUMIFS([1]SÚBOJE!$H:$H,[1]SÚBOJE!$A:$A,F$2,[1]SÚBOJE!$B:$B,$B27)+SUMIFS([1]SÚBOJE!$I:$I,[1]SÚBOJE!$A:$A,F$2,[1]SÚBOJE!$C:$C,$B27)</f>
        <v>3</v>
      </c>
      <c r="G27" s="8">
        <f ca="1">SUMIFS([1]SÚBOJE!$H:$H,[1]SÚBOJE!$A:$A,G$2,[1]SÚBOJE!$B:$B,$B27)+SUMIFS([1]SÚBOJE!$I:$I,[1]SÚBOJE!$A:$A,G$2,[1]SÚBOJE!$C:$C,$B27)</f>
        <v>3</v>
      </c>
      <c r="H27" s="8">
        <f ca="1">SUMIFS([1]SÚBOJE!$H:$H,[1]SÚBOJE!$A:$A,H$2,[1]SÚBOJE!$B:$B,$B27)+SUMIFS([1]SÚBOJE!$I:$I,[1]SÚBOJE!$A:$A,H$2,[1]SÚBOJE!$C:$C,$B27)</f>
        <v>0</v>
      </c>
      <c r="I27" s="8">
        <f ca="1">SUMIFS([1]SÚBOJE!$H:$H,[1]SÚBOJE!$A:$A,I$2,[1]SÚBOJE!$B:$B,$B27)+SUMIFS([1]SÚBOJE!$I:$I,[1]SÚBOJE!$A:$A,I$2,[1]SÚBOJE!$C:$C,$B27)</f>
        <v>0</v>
      </c>
      <c r="J27" s="8">
        <f ca="1">SUMIFS([1]SÚBOJE!$H:$H,[1]SÚBOJE!$A:$A,J$2,[1]SÚBOJE!$B:$B,$B27)+SUMIFS([1]SÚBOJE!$I:$I,[1]SÚBOJE!$A:$A,J$2,[1]SÚBOJE!$C:$C,$B27)</f>
        <v>3</v>
      </c>
      <c r="K27" s="8">
        <f ca="1">SUMIFS([1]SÚBOJE!$H:$H,[1]SÚBOJE!$A:$A,K$2,[1]SÚBOJE!$B:$B,$B27)+SUMIFS([1]SÚBOJE!$I:$I,[1]SÚBOJE!$A:$A,K$2,[1]SÚBOJE!$C:$C,$B27)</f>
        <v>1.5</v>
      </c>
      <c r="L27" s="9">
        <f t="shared" ca="1" si="0"/>
        <v>12</v>
      </c>
      <c r="M27" s="10">
        <f ca="1">COUNTIFS([1]SÚBOJE!$B:$B,$B27,[1]SÚBOJE!$H:$H,3)+COUNTIFS([1]SÚBOJE!$C:$C,$B27,[1]SÚBOJE!$I:$I,3)</f>
        <v>3</v>
      </c>
      <c r="N27" s="10">
        <f ca="1">COUNTIFS([1]SÚBOJE!$B:$B,$B27,[1]SÚBOJE!$H:$H,1.5)+COUNTIFS([1]SÚBOJE!$C:$C,$B27,[1]SÚBOJE!$I:$I,1.5)</f>
        <v>2</v>
      </c>
      <c r="O27" s="10">
        <f>SUMIF([1]TABULKA!$A$3:$A$52,$B27,[1]TABULKA!$K$3:$K$52)</f>
        <v>34</v>
      </c>
    </row>
    <row r="28" spans="1:15" x14ac:dyDescent="0.25">
      <c r="A28" s="12">
        <v>26</v>
      </c>
      <c r="B28" s="6">
        <v>34</v>
      </c>
      <c r="C28" s="7" t="str">
        <f>IF(B28&lt;=[1]ZREBOVANIE!$M$1,VLOOKUP(B28,[1]RYBARI!A:C,3,0),"x")</f>
        <v>Kuhajda Rastislav</v>
      </c>
      <c r="D28" s="8">
        <f ca="1">SUMIFS([1]SÚBOJE!$H:$H,[1]SÚBOJE!$A:$A,D$2,[1]SÚBOJE!$B:$B,$B28)+SUMIFS([1]SÚBOJE!$I:$I,[1]SÚBOJE!$A:$A,D$2,[1]SÚBOJE!$C:$C,$B28)</f>
        <v>0</v>
      </c>
      <c r="E28" s="8">
        <f ca="1">SUMIFS([1]SÚBOJE!$H:$H,[1]SÚBOJE!$A:$A,E$2,[1]SÚBOJE!$B:$B,$B28)+SUMIFS([1]SÚBOJE!$I:$I,[1]SÚBOJE!$A:$A,E$2,[1]SÚBOJE!$C:$C,$B28)</f>
        <v>1.5</v>
      </c>
      <c r="F28" s="8">
        <f ca="1">SUMIFS([1]SÚBOJE!$H:$H,[1]SÚBOJE!$A:$A,F$2,[1]SÚBOJE!$B:$B,$B28)+SUMIFS([1]SÚBOJE!$I:$I,[1]SÚBOJE!$A:$A,F$2,[1]SÚBOJE!$C:$C,$B28)</f>
        <v>1.5</v>
      </c>
      <c r="G28" s="8">
        <f ca="1">SUMIFS([1]SÚBOJE!$H:$H,[1]SÚBOJE!$A:$A,G$2,[1]SÚBOJE!$B:$B,$B28)+SUMIFS([1]SÚBOJE!$I:$I,[1]SÚBOJE!$A:$A,G$2,[1]SÚBOJE!$C:$C,$B28)</f>
        <v>3</v>
      </c>
      <c r="H28" s="8">
        <f ca="1">SUMIFS([1]SÚBOJE!$H:$H,[1]SÚBOJE!$A:$A,H$2,[1]SÚBOJE!$B:$B,$B28)+SUMIFS([1]SÚBOJE!$I:$I,[1]SÚBOJE!$A:$A,H$2,[1]SÚBOJE!$C:$C,$B28)</f>
        <v>1.5</v>
      </c>
      <c r="I28" s="8">
        <f ca="1">SUMIFS([1]SÚBOJE!$H:$H,[1]SÚBOJE!$A:$A,I$2,[1]SÚBOJE!$B:$B,$B28)+SUMIFS([1]SÚBOJE!$I:$I,[1]SÚBOJE!$A:$A,I$2,[1]SÚBOJE!$C:$C,$B28)</f>
        <v>0</v>
      </c>
      <c r="J28" s="8">
        <f ca="1">SUMIFS([1]SÚBOJE!$H:$H,[1]SÚBOJE!$A:$A,J$2,[1]SÚBOJE!$B:$B,$B28)+SUMIFS([1]SÚBOJE!$I:$I,[1]SÚBOJE!$A:$A,J$2,[1]SÚBOJE!$C:$C,$B28)</f>
        <v>3</v>
      </c>
      <c r="K28" s="8">
        <f ca="1">SUMIFS([1]SÚBOJE!$H:$H,[1]SÚBOJE!$A:$A,K$2,[1]SÚBOJE!$B:$B,$B28)+SUMIFS([1]SÚBOJE!$I:$I,[1]SÚBOJE!$A:$A,K$2,[1]SÚBOJE!$C:$C,$B28)</f>
        <v>1.5</v>
      </c>
      <c r="L28" s="9">
        <f t="shared" ca="1" si="0"/>
        <v>12</v>
      </c>
      <c r="M28" s="10">
        <f ca="1">COUNTIFS([1]SÚBOJE!$B:$B,$B28,[1]SÚBOJE!$H:$H,3)+COUNTIFS([1]SÚBOJE!$C:$C,$B28,[1]SÚBOJE!$I:$I,3)</f>
        <v>2</v>
      </c>
      <c r="N28" s="10">
        <f ca="1">COUNTIFS([1]SÚBOJE!$B:$B,$B28,[1]SÚBOJE!$H:$H,1.5)+COUNTIFS([1]SÚBOJE!$C:$C,$B28,[1]SÚBOJE!$I:$I,1.5)</f>
        <v>4</v>
      </c>
      <c r="O28" s="10">
        <f>SUMIF([1]TABULKA!$A$3:$A$52,$B28,[1]TABULKA!$K$3:$K$52)</f>
        <v>34</v>
      </c>
    </row>
    <row r="29" spans="1:15" x14ac:dyDescent="0.25">
      <c r="A29" s="12">
        <v>27</v>
      </c>
      <c r="B29" s="6">
        <v>23</v>
      </c>
      <c r="C29" s="7" t="str">
        <f>IF(B29&lt;=[1]ZREBOVANIE!$M$1,VLOOKUP(B29,[1]RYBARI!A:C,3,0),"x")</f>
        <v>Florek Tomáš</v>
      </c>
      <c r="D29" s="8">
        <f ca="1">SUMIFS([1]SÚBOJE!$H:$H,[1]SÚBOJE!$A:$A,D$2,[1]SÚBOJE!$B:$B,$B29)+SUMIFS([1]SÚBOJE!$I:$I,[1]SÚBOJE!$A:$A,D$2,[1]SÚBOJE!$C:$C,$B29)</f>
        <v>3</v>
      </c>
      <c r="E29" s="8">
        <f ca="1">SUMIFS([1]SÚBOJE!$H:$H,[1]SÚBOJE!$A:$A,E$2,[1]SÚBOJE!$B:$B,$B29)+SUMIFS([1]SÚBOJE!$I:$I,[1]SÚBOJE!$A:$A,E$2,[1]SÚBOJE!$C:$C,$B29)</f>
        <v>3</v>
      </c>
      <c r="F29" s="8">
        <f ca="1">SUMIFS([1]SÚBOJE!$H:$H,[1]SÚBOJE!$A:$A,F$2,[1]SÚBOJE!$B:$B,$B29)+SUMIFS([1]SÚBOJE!$I:$I,[1]SÚBOJE!$A:$A,F$2,[1]SÚBOJE!$C:$C,$B29)</f>
        <v>0</v>
      </c>
      <c r="G29" s="8">
        <f ca="1">SUMIFS([1]SÚBOJE!$H:$H,[1]SÚBOJE!$A:$A,G$2,[1]SÚBOJE!$B:$B,$B29)+SUMIFS([1]SÚBOJE!$I:$I,[1]SÚBOJE!$A:$A,G$2,[1]SÚBOJE!$C:$C,$B29)</f>
        <v>0</v>
      </c>
      <c r="H29" s="8">
        <f ca="1">SUMIFS([1]SÚBOJE!$H:$H,[1]SÚBOJE!$A:$A,H$2,[1]SÚBOJE!$B:$B,$B29)+SUMIFS([1]SÚBOJE!$I:$I,[1]SÚBOJE!$A:$A,H$2,[1]SÚBOJE!$C:$C,$B29)</f>
        <v>1.5</v>
      </c>
      <c r="I29" s="8">
        <f ca="1">SUMIFS([1]SÚBOJE!$H:$H,[1]SÚBOJE!$A:$A,I$2,[1]SÚBOJE!$B:$B,$B29)+SUMIFS([1]SÚBOJE!$I:$I,[1]SÚBOJE!$A:$A,I$2,[1]SÚBOJE!$C:$C,$B29)</f>
        <v>1.5</v>
      </c>
      <c r="J29" s="8">
        <f ca="1">SUMIFS([1]SÚBOJE!$H:$H,[1]SÚBOJE!$A:$A,J$2,[1]SÚBOJE!$B:$B,$B29)+SUMIFS([1]SÚBOJE!$I:$I,[1]SÚBOJE!$A:$A,J$2,[1]SÚBOJE!$C:$C,$B29)</f>
        <v>1</v>
      </c>
      <c r="K29" s="8">
        <f ca="1">SUMIFS([1]SÚBOJE!$H:$H,[1]SÚBOJE!$A:$A,K$2,[1]SÚBOJE!$B:$B,$B29)+SUMIFS([1]SÚBOJE!$I:$I,[1]SÚBOJE!$A:$A,K$2,[1]SÚBOJE!$C:$C,$B29)</f>
        <v>1.5</v>
      </c>
      <c r="L29" s="9">
        <f t="shared" ca="1" si="0"/>
        <v>11.5</v>
      </c>
      <c r="M29" s="10">
        <f ca="1">COUNTIFS([1]SÚBOJE!$B:$B,$B29,[1]SÚBOJE!$H:$H,3)+COUNTIFS([1]SÚBOJE!$C:$C,$B29,[1]SÚBOJE!$I:$I,3)</f>
        <v>2</v>
      </c>
      <c r="N29" s="10">
        <f ca="1">COUNTIFS([1]SÚBOJE!$B:$B,$B29,[1]SÚBOJE!$H:$H,1.5)+COUNTIFS([1]SÚBOJE!$C:$C,$B29,[1]SÚBOJE!$I:$I,1.5)</f>
        <v>3</v>
      </c>
      <c r="O29" s="10">
        <f>SUMIF([1]TABULKA!$A$3:$A$52,$B29,[1]TABULKA!$K$3:$K$52)</f>
        <v>35</v>
      </c>
    </row>
    <row r="30" spans="1:15" x14ac:dyDescent="0.25">
      <c r="A30" s="12">
        <v>28</v>
      </c>
      <c r="B30" s="6">
        <v>35</v>
      </c>
      <c r="C30" s="7" t="str">
        <f>IF(B30&lt;=[1]ZREBOVANIE!$M$1,VLOOKUP(B30,[1]RYBARI!A:C,3,0),"x")</f>
        <v>Slávik Michal</v>
      </c>
      <c r="D30" s="8">
        <f ca="1">SUMIFS([1]SÚBOJE!$H:$H,[1]SÚBOJE!$A:$A,D$2,[1]SÚBOJE!$B:$B,$B30)+SUMIFS([1]SÚBOJE!$I:$I,[1]SÚBOJE!$A:$A,D$2,[1]SÚBOJE!$C:$C,$B30)</f>
        <v>0</v>
      </c>
      <c r="E30" s="8">
        <f ca="1">SUMIFS([1]SÚBOJE!$H:$H,[1]SÚBOJE!$A:$A,E$2,[1]SÚBOJE!$B:$B,$B30)+SUMIFS([1]SÚBOJE!$I:$I,[1]SÚBOJE!$A:$A,E$2,[1]SÚBOJE!$C:$C,$B30)</f>
        <v>0</v>
      </c>
      <c r="F30" s="8">
        <f ca="1">SUMIFS([1]SÚBOJE!$H:$H,[1]SÚBOJE!$A:$A,F$2,[1]SÚBOJE!$B:$B,$B30)+SUMIFS([1]SÚBOJE!$I:$I,[1]SÚBOJE!$A:$A,F$2,[1]SÚBOJE!$C:$C,$B30)</f>
        <v>3</v>
      </c>
      <c r="G30" s="8">
        <f ca="1">SUMIFS([1]SÚBOJE!$H:$H,[1]SÚBOJE!$A:$A,G$2,[1]SÚBOJE!$B:$B,$B30)+SUMIFS([1]SÚBOJE!$I:$I,[1]SÚBOJE!$A:$A,G$2,[1]SÚBOJE!$C:$C,$B30)</f>
        <v>1.5</v>
      </c>
      <c r="H30" s="8">
        <f ca="1">SUMIFS([1]SÚBOJE!$H:$H,[1]SÚBOJE!$A:$A,H$2,[1]SÚBOJE!$B:$B,$B30)+SUMIFS([1]SÚBOJE!$I:$I,[1]SÚBOJE!$A:$A,H$2,[1]SÚBOJE!$C:$C,$B30)</f>
        <v>0</v>
      </c>
      <c r="I30" s="8">
        <f ca="1">SUMIFS([1]SÚBOJE!$H:$H,[1]SÚBOJE!$A:$A,I$2,[1]SÚBOJE!$B:$B,$B30)+SUMIFS([1]SÚBOJE!$I:$I,[1]SÚBOJE!$A:$A,I$2,[1]SÚBOJE!$C:$C,$B30)</f>
        <v>3</v>
      </c>
      <c r="J30" s="8">
        <f ca="1">SUMIFS([1]SÚBOJE!$H:$H,[1]SÚBOJE!$A:$A,J$2,[1]SÚBOJE!$B:$B,$B30)+SUMIFS([1]SÚBOJE!$I:$I,[1]SÚBOJE!$A:$A,J$2,[1]SÚBOJE!$C:$C,$B30)</f>
        <v>0</v>
      </c>
      <c r="K30" s="8">
        <f ca="1">SUMIFS([1]SÚBOJE!$H:$H,[1]SÚBOJE!$A:$A,K$2,[1]SÚBOJE!$B:$B,$B30)+SUMIFS([1]SÚBOJE!$I:$I,[1]SÚBOJE!$A:$A,K$2,[1]SÚBOJE!$C:$C,$B30)</f>
        <v>3</v>
      </c>
      <c r="L30" s="9">
        <f t="shared" ca="1" si="0"/>
        <v>10.5</v>
      </c>
      <c r="M30" s="10">
        <f ca="1">COUNTIFS([1]SÚBOJE!$B:$B,$B30,[1]SÚBOJE!$H:$H,3)+COUNTIFS([1]SÚBOJE!$C:$C,$B30,[1]SÚBOJE!$I:$I,3)</f>
        <v>3</v>
      </c>
      <c r="N30" s="10">
        <f ca="1">COUNTIFS([1]SÚBOJE!$B:$B,$B30,[1]SÚBOJE!$H:$H,1.5)+COUNTIFS([1]SÚBOJE!$C:$C,$B30,[1]SÚBOJE!$I:$I,1.5)</f>
        <v>1</v>
      </c>
      <c r="O30" s="10">
        <f>SUMIF([1]TABULKA!$A$3:$A$52,$B30,[1]TABULKA!$K$3:$K$52)</f>
        <v>28</v>
      </c>
    </row>
    <row r="31" spans="1:15" x14ac:dyDescent="0.25">
      <c r="A31" s="12">
        <v>29</v>
      </c>
      <c r="B31" s="6">
        <v>24</v>
      </c>
      <c r="C31" s="7" t="str">
        <f>IF(B31&lt;=[1]ZREBOVANIE!$M$1,VLOOKUP(B31,[1]RYBARI!A:C,3,0),"x")</f>
        <v>Buršák Roman</v>
      </c>
      <c r="D31" s="8">
        <f ca="1">SUMIFS([1]SÚBOJE!$H:$H,[1]SÚBOJE!$A:$A,D$2,[1]SÚBOJE!$B:$B,$B31)+SUMIFS([1]SÚBOJE!$I:$I,[1]SÚBOJE!$A:$A,D$2,[1]SÚBOJE!$C:$C,$B31)</f>
        <v>0</v>
      </c>
      <c r="E31" s="8">
        <f ca="1">SUMIFS([1]SÚBOJE!$H:$H,[1]SÚBOJE!$A:$A,E$2,[1]SÚBOJE!$B:$B,$B31)+SUMIFS([1]SÚBOJE!$I:$I,[1]SÚBOJE!$A:$A,E$2,[1]SÚBOJE!$C:$C,$B31)</f>
        <v>3</v>
      </c>
      <c r="F31" s="8">
        <f ca="1">SUMIFS([1]SÚBOJE!$H:$H,[1]SÚBOJE!$A:$A,F$2,[1]SÚBOJE!$B:$B,$B31)+SUMIFS([1]SÚBOJE!$I:$I,[1]SÚBOJE!$A:$A,F$2,[1]SÚBOJE!$C:$C,$B31)</f>
        <v>0</v>
      </c>
      <c r="G31" s="8">
        <f ca="1">SUMIFS([1]SÚBOJE!$H:$H,[1]SÚBOJE!$A:$A,G$2,[1]SÚBOJE!$B:$B,$B31)+SUMIFS([1]SÚBOJE!$I:$I,[1]SÚBOJE!$A:$A,G$2,[1]SÚBOJE!$C:$C,$B31)</f>
        <v>1.5</v>
      </c>
      <c r="H31" s="8">
        <f ca="1">SUMIFS([1]SÚBOJE!$H:$H,[1]SÚBOJE!$A:$A,H$2,[1]SÚBOJE!$B:$B,$B31)+SUMIFS([1]SÚBOJE!$I:$I,[1]SÚBOJE!$A:$A,H$2,[1]SÚBOJE!$C:$C,$B31)</f>
        <v>3</v>
      </c>
      <c r="I31" s="8">
        <f ca="1">SUMIFS([1]SÚBOJE!$H:$H,[1]SÚBOJE!$A:$A,I$2,[1]SÚBOJE!$B:$B,$B31)+SUMIFS([1]SÚBOJE!$I:$I,[1]SÚBOJE!$A:$A,I$2,[1]SÚBOJE!$C:$C,$B31)</f>
        <v>0</v>
      </c>
      <c r="J31" s="8">
        <f ca="1">SUMIFS([1]SÚBOJE!$H:$H,[1]SÚBOJE!$A:$A,J$2,[1]SÚBOJE!$B:$B,$B31)+SUMIFS([1]SÚBOJE!$I:$I,[1]SÚBOJE!$A:$A,J$2,[1]SÚBOJE!$C:$C,$B31)</f>
        <v>3</v>
      </c>
      <c r="K31" s="8">
        <f ca="1">SUMIFS([1]SÚBOJE!$H:$H,[1]SÚBOJE!$A:$A,K$2,[1]SÚBOJE!$B:$B,$B31)+SUMIFS([1]SÚBOJE!$I:$I,[1]SÚBOJE!$A:$A,K$2,[1]SÚBOJE!$C:$C,$B31)</f>
        <v>0</v>
      </c>
      <c r="L31" s="9">
        <f t="shared" ca="1" si="0"/>
        <v>10.5</v>
      </c>
      <c r="M31" s="10">
        <f ca="1">COUNTIFS([1]SÚBOJE!$B:$B,$B31,[1]SÚBOJE!$H:$H,3)+COUNTIFS([1]SÚBOJE!$C:$C,$B31,[1]SÚBOJE!$I:$I,3)</f>
        <v>3</v>
      </c>
      <c r="N31" s="10">
        <f ca="1">COUNTIFS([1]SÚBOJE!$B:$B,$B31,[1]SÚBOJE!$H:$H,1.5)+COUNTIFS([1]SÚBOJE!$C:$C,$B31,[1]SÚBOJE!$I:$I,1.5)</f>
        <v>1</v>
      </c>
      <c r="O31" s="10">
        <f>SUMIF([1]TABULKA!$A$3:$A$52,$B31,[1]TABULKA!$K$3:$K$52)</f>
        <v>26</v>
      </c>
    </row>
    <row r="32" spans="1:15" x14ac:dyDescent="0.25">
      <c r="A32" s="12">
        <v>30</v>
      </c>
      <c r="B32" s="6">
        <v>30</v>
      </c>
      <c r="C32" s="7" t="str">
        <f>IF(B32&lt;=[1]ZREBOVANIE!$M$1,VLOOKUP(B32,[1]RYBARI!A:C,3,0),"x")</f>
        <v>Medo Marián</v>
      </c>
      <c r="D32" s="8">
        <f ca="1">SUMIFS([1]SÚBOJE!$H:$H,[1]SÚBOJE!$A:$A,D$2,[1]SÚBOJE!$B:$B,$B32)+SUMIFS([1]SÚBOJE!$I:$I,[1]SÚBOJE!$A:$A,D$2,[1]SÚBOJE!$C:$C,$B32)</f>
        <v>1.5</v>
      </c>
      <c r="E32" s="8">
        <f ca="1">SUMIFS([1]SÚBOJE!$H:$H,[1]SÚBOJE!$A:$A,E$2,[1]SÚBOJE!$B:$B,$B32)+SUMIFS([1]SÚBOJE!$I:$I,[1]SÚBOJE!$A:$A,E$2,[1]SÚBOJE!$C:$C,$B32)</f>
        <v>3</v>
      </c>
      <c r="F32" s="8">
        <f ca="1">SUMIFS([1]SÚBOJE!$H:$H,[1]SÚBOJE!$A:$A,F$2,[1]SÚBOJE!$B:$B,$B32)+SUMIFS([1]SÚBOJE!$I:$I,[1]SÚBOJE!$A:$A,F$2,[1]SÚBOJE!$C:$C,$B32)</f>
        <v>3</v>
      </c>
      <c r="G32" s="8">
        <f ca="1">SUMIFS([1]SÚBOJE!$H:$H,[1]SÚBOJE!$A:$A,G$2,[1]SÚBOJE!$B:$B,$B32)+SUMIFS([1]SÚBOJE!$I:$I,[1]SÚBOJE!$A:$A,G$2,[1]SÚBOJE!$C:$C,$B32)</f>
        <v>0</v>
      </c>
      <c r="H32" s="8">
        <f ca="1">SUMIFS([1]SÚBOJE!$H:$H,[1]SÚBOJE!$A:$A,H$2,[1]SÚBOJE!$B:$B,$B32)+SUMIFS([1]SÚBOJE!$I:$I,[1]SÚBOJE!$A:$A,H$2,[1]SÚBOJE!$C:$C,$B32)</f>
        <v>1.5</v>
      </c>
      <c r="I32" s="8">
        <f ca="1">SUMIFS([1]SÚBOJE!$H:$H,[1]SÚBOJE!$A:$A,I$2,[1]SÚBOJE!$B:$B,$B32)+SUMIFS([1]SÚBOJE!$I:$I,[1]SÚBOJE!$A:$A,I$2,[1]SÚBOJE!$C:$C,$B32)</f>
        <v>1.5</v>
      </c>
      <c r="J32" s="8">
        <f ca="1">SUMIFS([1]SÚBOJE!$H:$H,[1]SÚBOJE!$A:$A,J$2,[1]SÚBOJE!$B:$B,$B32)+SUMIFS([1]SÚBOJE!$I:$I,[1]SÚBOJE!$A:$A,J$2,[1]SÚBOJE!$C:$C,$B32)</f>
        <v>0</v>
      </c>
      <c r="K32" s="8">
        <f ca="1">SUMIFS([1]SÚBOJE!$H:$H,[1]SÚBOJE!$A:$A,K$2,[1]SÚBOJE!$B:$B,$B32)+SUMIFS([1]SÚBOJE!$I:$I,[1]SÚBOJE!$A:$A,K$2,[1]SÚBOJE!$C:$C,$B32)</f>
        <v>0</v>
      </c>
      <c r="L32" s="9">
        <f t="shared" ca="1" si="0"/>
        <v>10.5</v>
      </c>
      <c r="M32" s="10">
        <f ca="1">COUNTIFS([1]SÚBOJE!$B:$B,$B32,[1]SÚBOJE!$H:$H,3)+COUNTIFS([1]SÚBOJE!$C:$C,$B32,[1]SÚBOJE!$I:$I,3)</f>
        <v>2</v>
      </c>
      <c r="N32" s="10">
        <f ca="1">COUNTIFS([1]SÚBOJE!$B:$B,$B32,[1]SÚBOJE!$H:$H,1.5)+COUNTIFS([1]SÚBOJE!$C:$C,$B32,[1]SÚBOJE!$I:$I,1.5)</f>
        <v>3</v>
      </c>
      <c r="O32" s="10">
        <f>SUMIF([1]TABULKA!$A$3:$A$52,$B32,[1]TABULKA!$K$3:$K$52)</f>
        <v>25</v>
      </c>
    </row>
    <row r="33" spans="1:15" x14ac:dyDescent="0.25">
      <c r="A33" s="12">
        <v>31</v>
      </c>
      <c r="B33" s="6">
        <v>38</v>
      </c>
      <c r="C33" s="7" t="str">
        <f>IF(B33&lt;=[1]ZREBOVANIE!$M$1,VLOOKUP(B33,[1]RYBARI!A:C,3,0),"x")</f>
        <v>Smorada Ján</v>
      </c>
      <c r="D33" s="8">
        <f ca="1">SUMIFS([1]SÚBOJE!$H:$H,[1]SÚBOJE!$A:$A,D$2,[1]SÚBOJE!$B:$B,$B33)+SUMIFS([1]SÚBOJE!$I:$I,[1]SÚBOJE!$A:$A,D$2,[1]SÚBOJE!$C:$C,$B33)</f>
        <v>0</v>
      </c>
      <c r="E33" s="8">
        <f ca="1">SUMIFS([1]SÚBOJE!$H:$H,[1]SÚBOJE!$A:$A,E$2,[1]SÚBOJE!$B:$B,$B33)+SUMIFS([1]SÚBOJE!$I:$I,[1]SÚBOJE!$A:$A,E$2,[1]SÚBOJE!$C:$C,$B33)</f>
        <v>0</v>
      </c>
      <c r="F33" s="8">
        <f ca="1">SUMIFS([1]SÚBOJE!$H:$H,[1]SÚBOJE!$A:$A,F$2,[1]SÚBOJE!$B:$B,$B33)+SUMIFS([1]SÚBOJE!$I:$I,[1]SÚBOJE!$A:$A,F$2,[1]SÚBOJE!$C:$C,$B33)</f>
        <v>0</v>
      </c>
      <c r="G33" s="8">
        <f ca="1">SUMIFS([1]SÚBOJE!$H:$H,[1]SÚBOJE!$A:$A,G$2,[1]SÚBOJE!$B:$B,$B33)+SUMIFS([1]SÚBOJE!$I:$I,[1]SÚBOJE!$A:$A,G$2,[1]SÚBOJE!$C:$C,$B33)</f>
        <v>1.5</v>
      </c>
      <c r="H33" s="8">
        <f ca="1">SUMIFS([1]SÚBOJE!$H:$H,[1]SÚBOJE!$A:$A,H$2,[1]SÚBOJE!$B:$B,$B33)+SUMIFS([1]SÚBOJE!$I:$I,[1]SÚBOJE!$A:$A,H$2,[1]SÚBOJE!$C:$C,$B33)</f>
        <v>3</v>
      </c>
      <c r="I33" s="8">
        <f ca="1">SUMIFS([1]SÚBOJE!$H:$H,[1]SÚBOJE!$A:$A,I$2,[1]SÚBOJE!$B:$B,$B33)+SUMIFS([1]SÚBOJE!$I:$I,[1]SÚBOJE!$A:$A,I$2,[1]SÚBOJE!$C:$C,$B33)</f>
        <v>1.5</v>
      </c>
      <c r="J33" s="8">
        <f ca="1">SUMIFS([1]SÚBOJE!$H:$H,[1]SÚBOJE!$A:$A,J$2,[1]SÚBOJE!$B:$B,$B33)+SUMIFS([1]SÚBOJE!$I:$I,[1]SÚBOJE!$A:$A,J$2,[1]SÚBOJE!$C:$C,$B33)</f>
        <v>3</v>
      </c>
      <c r="K33" s="8">
        <f ca="1">SUMIFS([1]SÚBOJE!$H:$H,[1]SÚBOJE!$A:$A,K$2,[1]SÚBOJE!$B:$B,$B33)+SUMIFS([1]SÚBOJE!$I:$I,[1]SÚBOJE!$A:$A,K$2,[1]SÚBOJE!$C:$C,$B33)</f>
        <v>1.5</v>
      </c>
      <c r="L33" s="9">
        <f t="shared" ca="1" si="0"/>
        <v>10.5</v>
      </c>
      <c r="M33" s="10">
        <f ca="1">COUNTIFS([1]SÚBOJE!$B:$B,$B33,[1]SÚBOJE!$H:$H,3)+COUNTIFS([1]SÚBOJE!$C:$C,$B33,[1]SÚBOJE!$I:$I,3)</f>
        <v>2</v>
      </c>
      <c r="N33" s="10">
        <f ca="1">COUNTIFS([1]SÚBOJE!$B:$B,$B33,[1]SÚBOJE!$H:$H,1.5)+COUNTIFS([1]SÚBOJE!$C:$C,$B33,[1]SÚBOJE!$I:$I,1.5)</f>
        <v>3</v>
      </c>
      <c r="O33" s="10">
        <f>SUMIF([1]TABULKA!$A$3:$A$52,$B33,[1]TABULKA!$K$3:$K$52)</f>
        <v>21</v>
      </c>
    </row>
    <row r="34" spans="1:15" x14ac:dyDescent="0.25">
      <c r="A34" s="12">
        <v>32</v>
      </c>
      <c r="B34" s="6">
        <v>42</v>
      </c>
      <c r="C34" s="7" t="str">
        <f>IF(B34&lt;=[1]ZREBOVANIE!$M$1,VLOOKUP(B34,[1]RYBARI!A:C,3,0),"x")</f>
        <v>Šenigla Vladimír</v>
      </c>
      <c r="D34" s="8">
        <f ca="1">SUMIFS([1]SÚBOJE!$H:$H,[1]SÚBOJE!$A:$A,D$2,[1]SÚBOJE!$B:$B,$B34)+SUMIFS([1]SÚBOJE!$I:$I,[1]SÚBOJE!$A:$A,D$2,[1]SÚBOJE!$C:$C,$B34)</f>
        <v>0</v>
      </c>
      <c r="E34" s="8">
        <f ca="1">SUMIFS([1]SÚBOJE!$H:$H,[1]SÚBOJE!$A:$A,E$2,[1]SÚBOJE!$B:$B,$B34)+SUMIFS([1]SÚBOJE!$I:$I,[1]SÚBOJE!$A:$A,E$2,[1]SÚBOJE!$C:$C,$B34)</f>
        <v>0</v>
      </c>
      <c r="F34" s="8">
        <f ca="1">SUMIFS([1]SÚBOJE!$H:$H,[1]SÚBOJE!$A:$A,F$2,[1]SÚBOJE!$B:$B,$B34)+SUMIFS([1]SÚBOJE!$I:$I,[1]SÚBOJE!$A:$A,F$2,[1]SÚBOJE!$C:$C,$B34)</f>
        <v>3</v>
      </c>
      <c r="G34" s="8">
        <f ca="1">SUMIFS([1]SÚBOJE!$H:$H,[1]SÚBOJE!$A:$A,G$2,[1]SÚBOJE!$B:$B,$B34)+SUMIFS([1]SÚBOJE!$I:$I,[1]SÚBOJE!$A:$A,G$2,[1]SÚBOJE!$C:$C,$B34)</f>
        <v>1</v>
      </c>
      <c r="H34" s="8">
        <f ca="1">SUMIFS([1]SÚBOJE!$H:$H,[1]SÚBOJE!$A:$A,H$2,[1]SÚBOJE!$B:$B,$B34)+SUMIFS([1]SÚBOJE!$I:$I,[1]SÚBOJE!$A:$A,H$2,[1]SÚBOJE!$C:$C,$B34)</f>
        <v>3</v>
      </c>
      <c r="I34" s="8">
        <f ca="1">SUMIFS([1]SÚBOJE!$H:$H,[1]SÚBOJE!$A:$A,I$2,[1]SÚBOJE!$B:$B,$B34)+SUMIFS([1]SÚBOJE!$I:$I,[1]SÚBOJE!$A:$A,I$2,[1]SÚBOJE!$C:$C,$B34)</f>
        <v>0</v>
      </c>
      <c r="J34" s="8">
        <f ca="1">SUMIFS([1]SÚBOJE!$H:$H,[1]SÚBOJE!$A:$A,J$2,[1]SÚBOJE!$B:$B,$B34)+SUMIFS([1]SÚBOJE!$I:$I,[1]SÚBOJE!$A:$A,J$2,[1]SÚBOJE!$C:$C,$B34)</f>
        <v>3</v>
      </c>
      <c r="K34" s="8">
        <f ca="1">SUMIFS([1]SÚBOJE!$H:$H,[1]SÚBOJE!$A:$A,K$2,[1]SÚBOJE!$B:$B,$B34)+SUMIFS([1]SÚBOJE!$I:$I,[1]SÚBOJE!$A:$A,K$2,[1]SÚBOJE!$C:$C,$B34)</f>
        <v>0</v>
      </c>
      <c r="L34" s="9">
        <f t="shared" ca="1" si="0"/>
        <v>10</v>
      </c>
      <c r="M34" s="10">
        <f ca="1">COUNTIFS([1]SÚBOJE!$B:$B,$B34,[1]SÚBOJE!$H:$H,3)+COUNTIFS([1]SÚBOJE!$C:$C,$B34,[1]SÚBOJE!$I:$I,3)</f>
        <v>3</v>
      </c>
      <c r="N34" s="10">
        <f ca="1">COUNTIFS([1]SÚBOJE!$B:$B,$B34,[1]SÚBOJE!$H:$H,1.5)+COUNTIFS([1]SÚBOJE!$C:$C,$B34,[1]SÚBOJE!$I:$I,1.5)</f>
        <v>0</v>
      </c>
      <c r="O34" s="10">
        <f>SUMIF([1]TABULKA!$A$3:$A$52,$B34,[1]TABULKA!$K$3:$K$52)</f>
        <v>22</v>
      </c>
    </row>
    <row r="35" spans="1:15" x14ac:dyDescent="0.25">
      <c r="A35" s="12">
        <v>33</v>
      </c>
      <c r="B35" s="6">
        <v>31</v>
      </c>
      <c r="C35" s="7" t="str">
        <f>IF(B35&lt;=[1]ZREBOVANIE!$M$1,VLOOKUP(B35,[1]RYBARI!A:C,3,0),"x")</f>
        <v>Onofrej Ivan</v>
      </c>
      <c r="D35" s="8">
        <f ca="1">SUMIFS([1]SÚBOJE!$H:$H,[1]SÚBOJE!$A:$A,D$2,[1]SÚBOJE!$B:$B,$B35)+SUMIFS([1]SÚBOJE!$I:$I,[1]SÚBOJE!$A:$A,D$2,[1]SÚBOJE!$C:$C,$B35)</f>
        <v>0</v>
      </c>
      <c r="E35" s="8">
        <f ca="1">SUMIFS([1]SÚBOJE!$H:$H,[1]SÚBOJE!$A:$A,E$2,[1]SÚBOJE!$B:$B,$B35)+SUMIFS([1]SÚBOJE!$I:$I,[1]SÚBOJE!$A:$A,E$2,[1]SÚBOJE!$C:$C,$B35)</f>
        <v>0</v>
      </c>
      <c r="F35" s="8">
        <f ca="1">SUMIFS([1]SÚBOJE!$H:$H,[1]SÚBOJE!$A:$A,F$2,[1]SÚBOJE!$B:$B,$B35)+SUMIFS([1]SÚBOJE!$I:$I,[1]SÚBOJE!$A:$A,F$2,[1]SÚBOJE!$C:$C,$B35)</f>
        <v>3</v>
      </c>
      <c r="G35" s="8">
        <f ca="1">SUMIFS([1]SÚBOJE!$H:$H,[1]SÚBOJE!$A:$A,G$2,[1]SÚBOJE!$B:$B,$B35)+SUMIFS([1]SÚBOJE!$I:$I,[1]SÚBOJE!$A:$A,G$2,[1]SÚBOJE!$C:$C,$B35)</f>
        <v>0</v>
      </c>
      <c r="H35" s="8">
        <f ca="1">SUMIFS([1]SÚBOJE!$H:$H,[1]SÚBOJE!$A:$A,H$2,[1]SÚBOJE!$B:$B,$B35)+SUMIFS([1]SÚBOJE!$I:$I,[1]SÚBOJE!$A:$A,H$2,[1]SÚBOJE!$C:$C,$B35)</f>
        <v>1.5</v>
      </c>
      <c r="I35" s="8">
        <f ca="1">SUMIFS([1]SÚBOJE!$H:$H,[1]SÚBOJE!$A:$A,I$2,[1]SÚBOJE!$B:$B,$B35)+SUMIFS([1]SÚBOJE!$I:$I,[1]SÚBOJE!$A:$A,I$2,[1]SÚBOJE!$C:$C,$B35)</f>
        <v>1.5</v>
      </c>
      <c r="J35" s="8">
        <f ca="1">SUMIFS([1]SÚBOJE!$H:$H,[1]SÚBOJE!$A:$A,J$2,[1]SÚBOJE!$B:$B,$B35)+SUMIFS([1]SÚBOJE!$I:$I,[1]SÚBOJE!$A:$A,J$2,[1]SÚBOJE!$C:$C,$B35)</f>
        <v>1</v>
      </c>
      <c r="K35" s="8">
        <f ca="1">SUMIFS([1]SÚBOJE!$H:$H,[1]SÚBOJE!$A:$A,K$2,[1]SÚBOJE!$B:$B,$B35)+SUMIFS([1]SÚBOJE!$I:$I,[1]SÚBOJE!$A:$A,K$2,[1]SÚBOJE!$C:$C,$B35)</f>
        <v>3</v>
      </c>
      <c r="L35" s="9">
        <f t="shared" ca="1" si="0"/>
        <v>10</v>
      </c>
      <c r="M35" s="10">
        <f ca="1">COUNTIFS([1]SÚBOJE!$B:$B,$B35,[1]SÚBOJE!$H:$H,3)+COUNTIFS([1]SÚBOJE!$C:$C,$B35,[1]SÚBOJE!$I:$I,3)</f>
        <v>2</v>
      </c>
      <c r="N35" s="10">
        <f ca="1">COUNTIFS([1]SÚBOJE!$B:$B,$B35,[1]SÚBOJE!$H:$H,1.5)+COUNTIFS([1]SÚBOJE!$C:$C,$B35,[1]SÚBOJE!$I:$I,1.5)</f>
        <v>2</v>
      </c>
      <c r="O35" s="10">
        <f>SUMIF([1]TABULKA!$A$3:$A$52,$B35,[1]TABULKA!$K$3:$K$52)</f>
        <v>34</v>
      </c>
    </row>
    <row r="36" spans="1:15" x14ac:dyDescent="0.25">
      <c r="A36" s="12">
        <v>34</v>
      </c>
      <c r="B36" s="6">
        <v>39</v>
      </c>
      <c r="C36" s="7" t="str">
        <f>IF(B36&lt;=[1]ZREBOVANIE!$M$1,VLOOKUP(B36,[1]RYBARI!A:C,3,0),"x")</f>
        <v>Krnčan Juraj</v>
      </c>
      <c r="D36" s="8">
        <f ca="1">SUMIFS([1]SÚBOJE!$H:$H,[1]SÚBOJE!$A:$A,D$2,[1]SÚBOJE!$B:$B,$B36)+SUMIFS([1]SÚBOJE!$I:$I,[1]SÚBOJE!$A:$A,D$2,[1]SÚBOJE!$C:$C,$B36)</f>
        <v>0</v>
      </c>
      <c r="E36" s="8">
        <f ca="1">SUMIFS([1]SÚBOJE!$H:$H,[1]SÚBOJE!$A:$A,E$2,[1]SÚBOJE!$B:$B,$B36)+SUMIFS([1]SÚBOJE!$I:$I,[1]SÚBOJE!$A:$A,E$2,[1]SÚBOJE!$C:$C,$B36)</f>
        <v>1.5</v>
      </c>
      <c r="F36" s="8">
        <f ca="1">SUMIFS([1]SÚBOJE!$H:$H,[1]SÚBOJE!$A:$A,F$2,[1]SÚBOJE!$B:$B,$B36)+SUMIFS([1]SÚBOJE!$I:$I,[1]SÚBOJE!$A:$A,F$2,[1]SÚBOJE!$C:$C,$B36)</f>
        <v>3</v>
      </c>
      <c r="G36" s="8">
        <f ca="1">SUMIFS([1]SÚBOJE!$H:$H,[1]SÚBOJE!$A:$A,G$2,[1]SÚBOJE!$B:$B,$B36)+SUMIFS([1]SÚBOJE!$I:$I,[1]SÚBOJE!$A:$A,G$2,[1]SÚBOJE!$C:$C,$B36)</f>
        <v>3</v>
      </c>
      <c r="H36" s="8">
        <f ca="1">SUMIFS([1]SÚBOJE!$H:$H,[1]SÚBOJE!$A:$A,H$2,[1]SÚBOJE!$B:$B,$B36)+SUMIFS([1]SÚBOJE!$I:$I,[1]SÚBOJE!$A:$A,H$2,[1]SÚBOJE!$C:$C,$B36)</f>
        <v>0</v>
      </c>
      <c r="I36" s="8">
        <f ca="1">SUMIFS([1]SÚBOJE!$H:$H,[1]SÚBOJE!$A:$A,I$2,[1]SÚBOJE!$B:$B,$B36)+SUMIFS([1]SÚBOJE!$I:$I,[1]SÚBOJE!$A:$A,I$2,[1]SÚBOJE!$C:$C,$B36)</f>
        <v>0</v>
      </c>
      <c r="J36" s="8">
        <f ca="1">SUMIFS([1]SÚBOJE!$H:$H,[1]SÚBOJE!$A:$A,J$2,[1]SÚBOJE!$B:$B,$B36)+SUMIFS([1]SÚBOJE!$I:$I,[1]SÚBOJE!$A:$A,J$2,[1]SÚBOJE!$C:$C,$B36)</f>
        <v>1.5</v>
      </c>
      <c r="K36" s="8">
        <f ca="1">SUMIFS([1]SÚBOJE!$H:$H,[1]SÚBOJE!$A:$A,K$2,[1]SÚBOJE!$B:$B,$B36)+SUMIFS([1]SÚBOJE!$I:$I,[1]SÚBOJE!$A:$A,K$2,[1]SÚBOJE!$C:$C,$B36)</f>
        <v>0</v>
      </c>
      <c r="L36" s="9">
        <f t="shared" ca="1" si="0"/>
        <v>9</v>
      </c>
      <c r="M36" s="10">
        <f ca="1">COUNTIFS([1]SÚBOJE!$B:$B,$B36,[1]SÚBOJE!$H:$H,3)+COUNTIFS([1]SÚBOJE!$C:$C,$B36,[1]SÚBOJE!$I:$I,3)</f>
        <v>2</v>
      </c>
      <c r="N36" s="10">
        <f ca="1">COUNTIFS([1]SÚBOJE!$B:$B,$B36,[1]SÚBOJE!$H:$H,1.5)+COUNTIFS([1]SÚBOJE!$C:$C,$B36,[1]SÚBOJE!$I:$I,1.5)</f>
        <v>2</v>
      </c>
      <c r="O36" s="10">
        <f>SUMIF([1]TABULKA!$A$3:$A$52,$B36,[1]TABULKA!$K$3:$K$52)</f>
        <v>21</v>
      </c>
    </row>
    <row r="37" spans="1:15" x14ac:dyDescent="0.25">
      <c r="A37" s="12">
        <v>35</v>
      </c>
      <c r="B37" s="6">
        <v>17</v>
      </c>
      <c r="C37" s="7" t="str">
        <f>IF(B37&lt;=[1]ZREBOVANIE!$M$1,VLOOKUP(B37,[1]RYBARI!A:C,3,0),"x")</f>
        <v>Petríček Jaroslav</v>
      </c>
      <c r="D37" s="8">
        <f ca="1">SUMIFS([1]SÚBOJE!$H:$H,[1]SÚBOJE!$A:$A,D$2,[1]SÚBOJE!$B:$B,$B37)+SUMIFS([1]SÚBOJE!$I:$I,[1]SÚBOJE!$A:$A,D$2,[1]SÚBOJE!$C:$C,$B37)</f>
        <v>0</v>
      </c>
      <c r="E37" s="8">
        <f ca="1">SUMIFS([1]SÚBOJE!$H:$H,[1]SÚBOJE!$A:$A,E$2,[1]SÚBOJE!$B:$B,$B37)+SUMIFS([1]SÚBOJE!$I:$I,[1]SÚBOJE!$A:$A,E$2,[1]SÚBOJE!$C:$C,$B37)</f>
        <v>0</v>
      </c>
      <c r="F37" s="8">
        <f ca="1">SUMIFS([1]SÚBOJE!$H:$H,[1]SÚBOJE!$A:$A,F$2,[1]SÚBOJE!$B:$B,$B37)+SUMIFS([1]SÚBOJE!$I:$I,[1]SÚBOJE!$A:$A,F$2,[1]SÚBOJE!$C:$C,$B37)</f>
        <v>0</v>
      </c>
      <c r="G37" s="8">
        <f ca="1">SUMIFS([1]SÚBOJE!$H:$H,[1]SÚBOJE!$A:$A,G$2,[1]SÚBOJE!$B:$B,$B37)+SUMIFS([1]SÚBOJE!$I:$I,[1]SÚBOJE!$A:$A,G$2,[1]SÚBOJE!$C:$C,$B37)</f>
        <v>0</v>
      </c>
      <c r="H37" s="8">
        <f ca="1">SUMIFS([1]SÚBOJE!$H:$H,[1]SÚBOJE!$A:$A,H$2,[1]SÚBOJE!$B:$B,$B37)+SUMIFS([1]SÚBOJE!$I:$I,[1]SÚBOJE!$A:$A,H$2,[1]SÚBOJE!$C:$C,$B37)</f>
        <v>3</v>
      </c>
      <c r="I37" s="8">
        <f ca="1">SUMIFS([1]SÚBOJE!$H:$H,[1]SÚBOJE!$A:$A,I$2,[1]SÚBOJE!$B:$B,$B37)+SUMIFS([1]SÚBOJE!$I:$I,[1]SÚBOJE!$A:$A,I$2,[1]SÚBOJE!$C:$C,$B37)</f>
        <v>0</v>
      </c>
      <c r="J37" s="8">
        <f ca="1">SUMIFS([1]SÚBOJE!$H:$H,[1]SÚBOJE!$A:$A,J$2,[1]SÚBOJE!$B:$B,$B37)+SUMIFS([1]SÚBOJE!$I:$I,[1]SÚBOJE!$A:$A,J$2,[1]SÚBOJE!$C:$C,$B37)</f>
        <v>1.5</v>
      </c>
      <c r="K37" s="8">
        <f ca="1">SUMIFS([1]SÚBOJE!$H:$H,[1]SÚBOJE!$A:$A,K$2,[1]SÚBOJE!$B:$B,$B37)+SUMIFS([1]SÚBOJE!$I:$I,[1]SÚBOJE!$A:$A,K$2,[1]SÚBOJE!$C:$C,$B37)</f>
        <v>3</v>
      </c>
      <c r="L37" s="9">
        <f t="shared" ca="1" si="0"/>
        <v>7.5</v>
      </c>
      <c r="M37" s="10">
        <f ca="1">COUNTIFS([1]SÚBOJE!$B:$B,$B37,[1]SÚBOJE!$H:$H,3)+COUNTIFS([1]SÚBOJE!$C:$C,$B37,[1]SÚBOJE!$I:$I,3)</f>
        <v>2</v>
      </c>
      <c r="N37" s="10">
        <f ca="1">COUNTIFS([1]SÚBOJE!$B:$B,$B37,[1]SÚBOJE!$H:$H,1.5)+COUNTIFS([1]SÚBOJE!$C:$C,$B37,[1]SÚBOJE!$I:$I,1.5)</f>
        <v>1</v>
      </c>
      <c r="O37" s="10">
        <f>SUMIF([1]TABULKA!$A$3:$A$52,$B37,[1]TABULKA!$K$3:$K$52)</f>
        <v>35</v>
      </c>
    </row>
    <row r="38" spans="1:15" x14ac:dyDescent="0.25">
      <c r="A38" s="12">
        <v>36</v>
      </c>
      <c r="B38" s="6">
        <v>22</v>
      </c>
      <c r="C38" s="7" t="str">
        <f>IF(B38&lt;=[1]ZREBOVANIE!$M$1,VLOOKUP(B38,[1]RYBARI!A:C,3,0),"x")</f>
        <v>Mešenec Martin</v>
      </c>
      <c r="D38" s="8">
        <f ca="1">SUMIFS([1]SÚBOJE!$H:$H,[1]SÚBOJE!$A:$A,D$2,[1]SÚBOJE!$B:$B,$B38)+SUMIFS([1]SÚBOJE!$I:$I,[1]SÚBOJE!$A:$A,D$2,[1]SÚBOJE!$C:$C,$B38)</f>
        <v>0</v>
      </c>
      <c r="E38" s="8">
        <f ca="1">SUMIFS([1]SÚBOJE!$H:$H,[1]SÚBOJE!$A:$A,E$2,[1]SÚBOJE!$B:$B,$B38)+SUMIFS([1]SÚBOJE!$I:$I,[1]SÚBOJE!$A:$A,E$2,[1]SÚBOJE!$C:$C,$B38)</f>
        <v>1.5</v>
      </c>
      <c r="F38" s="8">
        <f ca="1">SUMIFS([1]SÚBOJE!$H:$H,[1]SÚBOJE!$A:$A,F$2,[1]SÚBOJE!$B:$B,$B38)+SUMIFS([1]SÚBOJE!$I:$I,[1]SÚBOJE!$A:$A,F$2,[1]SÚBOJE!$C:$C,$B38)</f>
        <v>3</v>
      </c>
      <c r="G38" s="8">
        <f ca="1">SUMIFS([1]SÚBOJE!$H:$H,[1]SÚBOJE!$A:$A,G$2,[1]SÚBOJE!$B:$B,$B38)+SUMIFS([1]SÚBOJE!$I:$I,[1]SÚBOJE!$A:$A,G$2,[1]SÚBOJE!$C:$C,$B38)</f>
        <v>3</v>
      </c>
      <c r="H38" s="8">
        <f ca="1">SUMIFS([1]SÚBOJE!$H:$H,[1]SÚBOJE!$A:$A,H$2,[1]SÚBOJE!$B:$B,$B38)+SUMIFS([1]SÚBOJE!$I:$I,[1]SÚBOJE!$A:$A,H$2,[1]SÚBOJE!$C:$C,$B38)</f>
        <v>0</v>
      </c>
      <c r="I38" s="8">
        <f ca="1">SUMIFS([1]SÚBOJE!$H:$H,[1]SÚBOJE!$A:$A,I$2,[1]SÚBOJE!$B:$B,$B38)+SUMIFS([1]SÚBOJE!$I:$I,[1]SÚBOJE!$A:$A,I$2,[1]SÚBOJE!$C:$C,$B38)</f>
        <v>0</v>
      </c>
      <c r="J38" s="8">
        <f ca="1">SUMIFS([1]SÚBOJE!$H:$H,[1]SÚBOJE!$A:$A,J$2,[1]SÚBOJE!$B:$B,$B38)+SUMIFS([1]SÚBOJE!$I:$I,[1]SÚBOJE!$A:$A,J$2,[1]SÚBOJE!$C:$C,$B38)</f>
        <v>0</v>
      </c>
      <c r="K38" s="8">
        <f ca="1">SUMIFS([1]SÚBOJE!$H:$H,[1]SÚBOJE!$A:$A,K$2,[1]SÚBOJE!$B:$B,$B38)+SUMIFS([1]SÚBOJE!$I:$I,[1]SÚBOJE!$A:$A,K$2,[1]SÚBOJE!$C:$C,$B38)</f>
        <v>0</v>
      </c>
      <c r="L38" s="9">
        <f t="shared" ca="1" si="0"/>
        <v>7.5</v>
      </c>
      <c r="M38" s="10">
        <f ca="1">COUNTIFS([1]SÚBOJE!$B:$B,$B38,[1]SÚBOJE!$H:$H,3)+COUNTIFS([1]SÚBOJE!$C:$C,$B38,[1]SÚBOJE!$I:$I,3)</f>
        <v>2</v>
      </c>
      <c r="N38" s="10">
        <f ca="1">COUNTIFS([1]SÚBOJE!$B:$B,$B38,[1]SÚBOJE!$H:$H,1.5)+COUNTIFS([1]SÚBOJE!$C:$C,$B38,[1]SÚBOJE!$I:$I,1.5)</f>
        <v>1</v>
      </c>
      <c r="O38" s="10">
        <f>SUMIF([1]TABULKA!$A$3:$A$52,$B38,[1]TABULKA!$K$3:$K$52)</f>
        <v>31</v>
      </c>
    </row>
    <row r="39" spans="1:15" x14ac:dyDescent="0.25">
      <c r="A39" s="12">
        <v>37</v>
      </c>
      <c r="B39" s="6">
        <v>27</v>
      </c>
      <c r="C39" s="7" t="str">
        <f>IF(B39&lt;=[1]ZREBOVANIE!$M$1,VLOOKUP(B39,[1]RYBARI!A:C,3,0),"x")</f>
        <v>Révay Dušan</v>
      </c>
      <c r="D39" s="8">
        <f ca="1">SUMIFS([1]SÚBOJE!$H:$H,[1]SÚBOJE!$A:$A,D$2,[1]SÚBOJE!$B:$B,$B39)+SUMIFS([1]SÚBOJE!$I:$I,[1]SÚBOJE!$A:$A,D$2,[1]SÚBOJE!$C:$C,$B39)</f>
        <v>0</v>
      </c>
      <c r="E39" s="8">
        <f ca="1">SUMIFS([1]SÚBOJE!$H:$H,[1]SÚBOJE!$A:$A,E$2,[1]SÚBOJE!$B:$B,$B39)+SUMIFS([1]SÚBOJE!$I:$I,[1]SÚBOJE!$A:$A,E$2,[1]SÚBOJE!$C:$C,$B39)</f>
        <v>3</v>
      </c>
      <c r="F39" s="8">
        <f ca="1">SUMIFS([1]SÚBOJE!$H:$H,[1]SÚBOJE!$A:$A,F$2,[1]SÚBOJE!$B:$B,$B39)+SUMIFS([1]SÚBOJE!$I:$I,[1]SÚBOJE!$A:$A,F$2,[1]SÚBOJE!$C:$C,$B39)</f>
        <v>0</v>
      </c>
      <c r="G39" s="8">
        <f ca="1">SUMIFS([1]SÚBOJE!$H:$H,[1]SÚBOJE!$A:$A,G$2,[1]SÚBOJE!$B:$B,$B39)+SUMIFS([1]SÚBOJE!$I:$I,[1]SÚBOJE!$A:$A,G$2,[1]SÚBOJE!$C:$C,$B39)</f>
        <v>0</v>
      </c>
      <c r="H39" s="8">
        <f ca="1">SUMIFS([1]SÚBOJE!$H:$H,[1]SÚBOJE!$A:$A,H$2,[1]SÚBOJE!$B:$B,$B39)+SUMIFS([1]SÚBOJE!$I:$I,[1]SÚBOJE!$A:$A,H$2,[1]SÚBOJE!$C:$C,$B39)</f>
        <v>1.5</v>
      </c>
      <c r="I39" s="8">
        <f ca="1">SUMIFS([1]SÚBOJE!$H:$H,[1]SÚBOJE!$A:$A,I$2,[1]SÚBOJE!$B:$B,$B39)+SUMIFS([1]SÚBOJE!$I:$I,[1]SÚBOJE!$A:$A,I$2,[1]SÚBOJE!$C:$C,$B39)</f>
        <v>3</v>
      </c>
      <c r="J39" s="8">
        <f ca="1">SUMIFS([1]SÚBOJE!$H:$H,[1]SÚBOJE!$A:$A,J$2,[1]SÚBOJE!$B:$B,$B39)+SUMIFS([1]SÚBOJE!$I:$I,[1]SÚBOJE!$A:$A,J$2,[1]SÚBOJE!$C:$C,$B39)</f>
        <v>0</v>
      </c>
      <c r="K39" s="8">
        <f ca="1">SUMIFS([1]SÚBOJE!$H:$H,[1]SÚBOJE!$A:$A,K$2,[1]SÚBOJE!$B:$B,$B39)+SUMIFS([1]SÚBOJE!$I:$I,[1]SÚBOJE!$A:$A,K$2,[1]SÚBOJE!$C:$C,$B39)</f>
        <v>0</v>
      </c>
      <c r="L39" s="9">
        <f t="shared" ca="1" si="0"/>
        <v>7.5</v>
      </c>
      <c r="M39" s="10">
        <f ca="1">COUNTIFS([1]SÚBOJE!$B:$B,$B39,[1]SÚBOJE!$H:$H,3)+COUNTIFS([1]SÚBOJE!$C:$C,$B39,[1]SÚBOJE!$I:$I,3)</f>
        <v>2</v>
      </c>
      <c r="N39" s="10">
        <f ca="1">COUNTIFS([1]SÚBOJE!$B:$B,$B39,[1]SÚBOJE!$H:$H,1.5)+COUNTIFS([1]SÚBOJE!$C:$C,$B39,[1]SÚBOJE!$I:$I,1.5)</f>
        <v>1</v>
      </c>
      <c r="O39" s="10">
        <f>SUMIF([1]TABULKA!$A$3:$A$52,$B39,[1]TABULKA!$K$3:$K$52)</f>
        <v>22</v>
      </c>
    </row>
    <row r="40" spans="1:15" x14ac:dyDescent="0.25">
      <c r="A40" s="12">
        <v>38</v>
      </c>
      <c r="B40" s="6">
        <v>15</v>
      </c>
      <c r="C40" s="7" t="str">
        <f>IF(B40&lt;=[1]ZREBOVANIE!$M$1,VLOOKUP(B40,[1]RYBARI!A:C,3,0),"x")</f>
        <v>Borovica Jozef</v>
      </c>
      <c r="D40" s="8">
        <f ca="1">SUMIFS([1]SÚBOJE!$H:$H,[1]SÚBOJE!$A:$A,D$2,[1]SÚBOJE!$B:$B,$B40)+SUMIFS([1]SÚBOJE!$I:$I,[1]SÚBOJE!$A:$A,D$2,[1]SÚBOJE!$C:$C,$B40)</f>
        <v>1.5</v>
      </c>
      <c r="E40" s="8">
        <f ca="1">SUMIFS([1]SÚBOJE!$H:$H,[1]SÚBOJE!$A:$A,E$2,[1]SÚBOJE!$B:$B,$B40)+SUMIFS([1]SÚBOJE!$I:$I,[1]SÚBOJE!$A:$A,E$2,[1]SÚBOJE!$C:$C,$B40)</f>
        <v>0</v>
      </c>
      <c r="F40" s="8">
        <f ca="1">SUMIFS([1]SÚBOJE!$H:$H,[1]SÚBOJE!$A:$A,F$2,[1]SÚBOJE!$B:$B,$B40)+SUMIFS([1]SÚBOJE!$I:$I,[1]SÚBOJE!$A:$A,F$2,[1]SÚBOJE!$C:$C,$B40)</f>
        <v>0</v>
      </c>
      <c r="G40" s="8">
        <f ca="1">SUMIFS([1]SÚBOJE!$H:$H,[1]SÚBOJE!$A:$A,G$2,[1]SÚBOJE!$B:$B,$B40)+SUMIFS([1]SÚBOJE!$I:$I,[1]SÚBOJE!$A:$A,G$2,[1]SÚBOJE!$C:$C,$B40)</f>
        <v>1.5</v>
      </c>
      <c r="H40" s="8">
        <f ca="1">SUMIFS([1]SÚBOJE!$H:$H,[1]SÚBOJE!$A:$A,H$2,[1]SÚBOJE!$B:$B,$B40)+SUMIFS([1]SÚBOJE!$I:$I,[1]SÚBOJE!$A:$A,H$2,[1]SÚBOJE!$C:$C,$B40)</f>
        <v>3</v>
      </c>
      <c r="I40" s="8">
        <f ca="1">SUMIFS([1]SÚBOJE!$H:$H,[1]SÚBOJE!$A:$A,I$2,[1]SÚBOJE!$B:$B,$B40)+SUMIFS([1]SÚBOJE!$I:$I,[1]SÚBOJE!$A:$A,I$2,[1]SÚBOJE!$C:$C,$B40)</f>
        <v>1.5</v>
      </c>
      <c r="J40" s="8">
        <f ca="1">SUMIFS([1]SÚBOJE!$H:$H,[1]SÚBOJE!$A:$A,J$2,[1]SÚBOJE!$B:$B,$B40)+SUMIFS([1]SÚBOJE!$I:$I,[1]SÚBOJE!$A:$A,J$2,[1]SÚBOJE!$C:$C,$B40)</f>
        <v>0</v>
      </c>
      <c r="K40" s="8">
        <f ca="1">SUMIFS([1]SÚBOJE!$H:$H,[1]SÚBOJE!$A:$A,K$2,[1]SÚBOJE!$B:$B,$B40)+SUMIFS([1]SÚBOJE!$I:$I,[1]SÚBOJE!$A:$A,K$2,[1]SÚBOJE!$C:$C,$B40)</f>
        <v>0</v>
      </c>
      <c r="L40" s="9">
        <f t="shared" ca="1" si="0"/>
        <v>7.5</v>
      </c>
      <c r="M40" s="10">
        <f ca="1">COUNTIFS([1]SÚBOJE!$B:$B,$B40,[1]SÚBOJE!$H:$H,3)+COUNTIFS([1]SÚBOJE!$C:$C,$B40,[1]SÚBOJE!$I:$I,3)</f>
        <v>1</v>
      </c>
      <c r="N40" s="10">
        <f ca="1">COUNTIFS([1]SÚBOJE!$B:$B,$B40,[1]SÚBOJE!$H:$H,1.5)+COUNTIFS([1]SÚBOJE!$C:$C,$B40,[1]SÚBOJE!$I:$I,1.5)</f>
        <v>3</v>
      </c>
      <c r="O40" s="10">
        <f>SUMIF([1]TABULKA!$A$3:$A$52,$B40,[1]TABULKA!$K$3:$K$52)</f>
        <v>28</v>
      </c>
    </row>
    <row r="41" spans="1:15" x14ac:dyDescent="0.25">
      <c r="A41" s="12">
        <v>39</v>
      </c>
      <c r="B41" s="6">
        <v>12</v>
      </c>
      <c r="C41" s="7" t="str">
        <f>IF(B41&lt;=[1]ZREBOVANIE!$M$1,VLOOKUP(B41,[1]RYBARI!A:C,3,0),"x")</f>
        <v>Hornák Filip</v>
      </c>
      <c r="D41" s="8">
        <f ca="1">SUMIFS([1]SÚBOJE!$H:$H,[1]SÚBOJE!$A:$A,D$2,[1]SÚBOJE!$B:$B,$B41)+SUMIFS([1]SÚBOJE!$I:$I,[1]SÚBOJE!$A:$A,D$2,[1]SÚBOJE!$C:$C,$B41)</f>
        <v>3</v>
      </c>
      <c r="E41" s="8">
        <f ca="1">SUMIFS([1]SÚBOJE!$H:$H,[1]SÚBOJE!$A:$A,E$2,[1]SÚBOJE!$B:$B,$B41)+SUMIFS([1]SÚBOJE!$I:$I,[1]SÚBOJE!$A:$A,E$2,[1]SÚBOJE!$C:$C,$B41)</f>
        <v>0</v>
      </c>
      <c r="F41" s="8">
        <f ca="1">SUMIFS([1]SÚBOJE!$H:$H,[1]SÚBOJE!$A:$A,F$2,[1]SÚBOJE!$B:$B,$B41)+SUMIFS([1]SÚBOJE!$I:$I,[1]SÚBOJE!$A:$A,F$2,[1]SÚBOJE!$C:$C,$B41)</f>
        <v>0</v>
      </c>
      <c r="G41" s="8">
        <f ca="1">SUMIFS([1]SÚBOJE!$H:$H,[1]SÚBOJE!$A:$A,G$2,[1]SÚBOJE!$B:$B,$B41)+SUMIFS([1]SÚBOJE!$I:$I,[1]SÚBOJE!$A:$A,G$2,[1]SÚBOJE!$C:$C,$B41)</f>
        <v>1.5</v>
      </c>
      <c r="H41" s="8">
        <f ca="1">SUMIFS([1]SÚBOJE!$H:$H,[1]SÚBOJE!$A:$A,H$2,[1]SÚBOJE!$B:$B,$B41)+SUMIFS([1]SÚBOJE!$I:$I,[1]SÚBOJE!$A:$A,H$2,[1]SÚBOJE!$C:$C,$B41)</f>
        <v>0</v>
      </c>
      <c r="I41" s="8">
        <f ca="1">SUMIFS([1]SÚBOJE!$H:$H,[1]SÚBOJE!$A:$A,I$2,[1]SÚBOJE!$B:$B,$B41)+SUMIFS([1]SÚBOJE!$I:$I,[1]SÚBOJE!$A:$A,I$2,[1]SÚBOJE!$C:$C,$B41)</f>
        <v>1.5</v>
      </c>
      <c r="J41" s="8">
        <f ca="1">SUMIFS([1]SÚBOJE!$H:$H,[1]SÚBOJE!$A:$A,J$2,[1]SÚBOJE!$B:$B,$B41)+SUMIFS([1]SÚBOJE!$I:$I,[1]SÚBOJE!$A:$A,J$2,[1]SÚBOJE!$C:$C,$B41)</f>
        <v>1</v>
      </c>
      <c r="K41" s="8">
        <f ca="1">SUMIFS([1]SÚBOJE!$H:$H,[1]SÚBOJE!$A:$A,K$2,[1]SÚBOJE!$B:$B,$B41)+SUMIFS([1]SÚBOJE!$I:$I,[1]SÚBOJE!$A:$A,K$2,[1]SÚBOJE!$C:$C,$B41)</f>
        <v>0</v>
      </c>
      <c r="L41" s="9">
        <f t="shared" ca="1" si="0"/>
        <v>7</v>
      </c>
      <c r="M41" s="10">
        <f ca="1">COUNTIFS([1]SÚBOJE!$B:$B,$B41,[1]SÚBOJE!$H:$H,3)+COUNTIFS([1]SÚBOJE!$C:$C,$B41,[1]SÚBOJE!$I:$I,3)</f>
        <v>1</v>
      </c>
      <c r="N41" s="10">
        <f ca="1">COUNTIFS([1]SÚBOJE!$B:$B,$B41,[1]SÚBOJE!$H:$H,1.5)+COUNTIFS([1]SÚBOJE!$C:$C,$B41,[1]SÚBOJE!$I:$I,1.5)</f>
        <v>2</v>
      </c>
      <c r="O41" s="10">
        <f>SUMIF([1]TABULKA!$A$3:$A$52,$B41,[1]TABULKA!$K$3:$K$52)</f>
        <v>20</v>
      </c>
    </row>
    <row r="42" spans="1:15" x14ac:dyDescent="0.25">
      <c r="A42" s="12">
        <v>40</v>
      </c>
      <c r="B42" s="6">
        <v>37</v>
      </c>
      <c r="C42" s="7" t="str">
        <f>IF(B42&lt;=[1]ZREBOVANIE!$M$1,VLOOKUP(B42,[1]RYBARI!A:C,3,0),"x")</f>
        <v>Drahoš Matúš</v>
      </c>
      <c r="D42" s="8">
        <f ca="1">SUMIFS([1]SÚBOJE!$H:$H,[1]SÚBOJE!$A:$A,D$2,[1]SÚBOJE!$B:$B,$B42)+SUMIFS([1]SÚBOJE!$I:$I,[1]SÚBOJE!$A:$A,D$2,[1]SÚBOJE!$C:$C,$B42)</f>
        <v>3</v>
      </c>
      <c r="E42" s="8">
        <f ca="1">SUMIFS([1]SÚBOJE!$H:$H,[1]SÚBOJE!$A:$A,E$2,[1]SÚBOJE!$B:$B,$B42)+SUMIFS([1]SÚBOJE!$I:$I,[1]SÚBOJE!$A:$A,E$2,[1]SÚBOJE!$C:$C,$B42)</f>
        <v>0</v>
      </c>
      <c r="F42" s="8">
        <f ca="1">SUMIFS([1]SÚBOJE!$H:$H,[1]SÚBOJE!$A:$A,F$2,[1]SÚBOJE!$B:$B,$B42)+SUMIFS([1]SÚBOJE!$I:$I,[1]SÚBOJE!$A:$A,F$2,[1]SÚBOJE!$C:$C,$B42)</f>
        <v>0</v>
      </c>
      <c r="G42" s="8">
        <f ca="1">SUMIFS([1]SÚBOJE!$H:$H,[1]SÚBOJE!$A:$A,G$2,[1]SÚBOJE!$B:$B,$B42)+SUMIFS([1]SÚBOJE!$I:$I,[1]SÚBOJE!$A:$A,G$2,[1]SÚBOJE!$C:$C,$B42)</f>
        <v>0</v>
      </c>
      <c r="H42" s="8">
        <f ca="1">SUMIFS([1]SÚBOJE!$H:$H,[1]SÚBOJE!$A:$A,H$2,[1]SÚBOJE!$B:$B,$B42)+SUMIFS([1]SÚBOJE!$I:$I,[1]SÚBOJE!$A:$A,H$2,[1]SÚBOJE!$C:$C,$B42)</f>
        <v>0</v>
      </c>
      <c r="I42" s="8">
        <f ca="1">SUMIFS([1]SÚBOJE!$H:$H,[1]SÚBOJE!$A:$A,I$2,[1]SÚBOJE!$B:$B,$B42)+SUMIFS([1]SÚBOJE!$I:$I,[1]SÚBOJE!$A:$A,I$2,[1]SÚBOJE!$C:$C,$B42)</f>
        <v>0</v>
      </c>
      <c r="J42" s="8">
        <f ca="1">SUMIFS([1]SÚBOJE!$H:$H,[1]SÚBOJE!$A:$A,J$2,[1]SÚBOJE!$B:$B,$B42)+SUMIFS([1]SÚBOJE!$I:$I,[1]SÚBOJE!$A:$A,J$2,[1]SÚBOJE!$C:$C,$B42)</f>
        <v>0</v>
      </c>
      <c r="K42" s="8">
        <f ca="1">SUMIFS([1]SÚBOJE!$H:$H,[1]SÚBOJE!$A:$A,K$2,[1]SÚBOJE!$B:$B,$B42)+SUMIFS([1]SÚBOJE!$I:$I,[1]SÚBOJE!$A:$A,K$2,[1]SÚBOJE!$C:$C,$B42)</f>
        <v>3</v>
      </c>
      <c r="L42" s="9">
        <f t="shared" ca="1" si="0"/>
        <v>6</v>
      </c>
      <c r="M42" s="10">
        <f ca="1">COUNTIFS([1]SÚBOJE!$B:$B,$B42,[1]SÚBOJE!$H:$H,3)+COUNTIFS([1]SÚBOJE!$C:$C,$B42,[1]SÚBOJE!$I:$I,3)</f>
        <v>2</v>
      </c>
      <c r="N42" s="10">
        <f ca="1">COUNTIFS([1]SÚBOJE!$B:$B,$B42,[1]SÚBOJE!$H:$H,1.5)+COUNTIFS([1]SÚBOJE!$C:$C,$B42,[1]SÚBOJE!$I:$I,1.5)</f>
        <v>0</v>
      </c>
      <c r="O42" s="10">
        <f>SUMIF([1]TABULKA!$A$3:$A$52,$B42,[1]TABULKA!$K$3:$K$52)</f>
        <v>25</v>
      </c>
    </row>
    <row r="43" spans="1:15" x14ac:dyDescent="0.25">
      <c r="A43" s="12">
        <v>41</v>
      </c>
      <c r="B43" s="6">
        <v>20</v>
      </c>
      <c r="C43" s="7" t="str">
        <f>IF(B43&lt;=[1]ZREBOVANIE!$M$1,VLOOKUP(B43,[1]RYBARI!A:C,3,0),"x")</f>
        <v>Kochan Ladislav</v>
      </c>
      <c r="D43" s="8">
        <f ca="1">SUMIFS([1]SÚBOJE!$H:$H,[1]SÚBOJE!$A:$A,D$2,[1]SÚBOJE!$B:$B,$B43)+SUMIFS([1]SÚBOJE!$I:$I,[1]SÚBOJE!$A:$A,D$2,[1]SÚBOJE!$C:$C,$B43)</f>
        <v>0</v>
      </c>
      <c r="E43" s="8">
        <f ca="1">SUMIFS([1]SÚBOJE!$H:$H,[1]SÚBOJE!$A:$A,E$2,[1]SÚBOJE!$B:$B,$B43)+SUMIFS([1]SÚBOJE!$I:$I,[1]SÚBOJE!$A:$A,E$2,[1]SÚBOJE!$C:$C,$B43)</f>
        <v>0</v>
      </c>
      <c r="F43" s="8">
        <f ca="1">SUMIFS([1]SÚBOJE!$H:$H,[1]SÚBOJE!$A:$A,F$2,[1]SÚBOJE!$B:$B,$B43)+SUMIFS([1]SÚBOJE!$I:$I,[1]SÚBOJE!$A:$A,F$2,[1]SÚBOJE!$C:$C,$B43)</f>
        <v>0</v>
      </c>
      <c r="G43" s="8">
        <f ca="1">SUMIFS([1]SÚBOJE!$H:$H,[1]SÚBOJE!$A:$A,G$2,[1]SÚBOJE!$B:$B,$B43)+SUMIFS([1]SÚBOJE!$I:$I,[1]SÚBOJE!$A:$A,G$2,[1]SÚBOJE!$C:$C,$B43)</f>
        <v>0</v>
      </c>
      <c r="H43" s="8">
        <f ca="1">SUMIFS([1]SÚBOJE!$H:$H,[1]SÚBOJE!$A:$A,H$2,[1]SÚBOJE!$B:$B,$B43)+SUMIFS([1]SÚBOJE!$I:$I,[1]SÚBOJE!$A:$A,H$2,[1]SÚBOJE!$C:$C,$B43)</f>
        <v>0</v>
      </c>
      <c r="I43" s="8">
        <f ca="1">SUMIFS([1]SÚBOJE!$H:$H,[1]SÚBOJE!$A:$A,I$2,[1]SÚBOJE!$B:$B,$B43)+SUMIFS([1]SÚBOJE!$I:$I,[1]SÚBOJE!$A:$A,I$2,[1]SÚBOJE!$C:$C,$B43)</f>
        <v>1.5</v>
      </c>
      <c r="J43" s="8">
        <f ca="1">SUMIFS([1]SÚBOJE!$H:$H,[1]SÚBOJE!$A:$A,J$2,[1]SÚBOJE!$B:$B,$B43)+SUMIFS([1]SÚBOJE!$I:$I,[1]SÚBOJE!$A:$A,J$2,[1]SÚBOJE!$C:$C,$B43)</f>
        <v>1.5</v>
      </c>
      <c r="K43" s="8">
        <f ca="1">SUMIFS([1]SÚBOJE!$H:$H,[1]SÚBOJE!$A:$A,K$2,[1]SÚBOJE!$B:$B,$B43)+SUMIFS([1]SÚBOJE!$I:$I,[1]SÚBOJE!$A:$A,K$2,[1]SÚBOJE!$C:$C,$B43)</f>
        <v>3</v>
      </c>
      <c r="L43" s="9">
        <f t="shared" ca="1" si="0"/>
        <v>6</v>
      </c>
      <c r="M43" s="10">
        <f ca="1">COUNTIFS([1]SÚBOJE!$B:$B,$B43,[1]SÚBOJE!$H:$H,3)+COUNTIFS([1]SÚBOJE!$C:$C,$B43,[1]SÚBOJE!$I:$I,3)</f>
        <v>1</v>
      </c>
      <c r="N43" s="10">
        <f ca="1">COUNTIFS([1]SÚBOJE!$B:$B,$B43,[1]SÚBOJE!$H:$H,1.5)+COUNTIFS([1]SÚBOJE!$C:$C,$B43,[1]SÚBOJE!$I:$I,1.5)</f>
        <v>2</v>
      </c>
      <c r="O43" s="10">
        <f>SUMIF([1]TABULKA!$A$3:$A$52,$B43,[1]TABULKA!$K$3:$K$52)</f>
        <v>28</v>
      </c>
    </row>
    <row r="44" spans="1:15" x14ac:dyDescent="0.25">
      <c r="A44" s="12">
        <v>42</v>
      </c>
      <c r="B44" s="6">
        <v>5</v>
      </c>
      <c r="C44" s="7" t="str">
        <f>IF(B44&lt;=[1]ZREBOVANIE!$M$1,VLOOKUP(B44,[1]RYBARI!A:C,3,0),"x")</f>
        <v>Masarech Michal</v>
      </c>
      <c r="D44" s="8">
        <f ca="1">SUMIFS([1]SÚBOJE!$H:$H,[1]SÚBOJE!$A:$A,D$2,[1]SÚBOJE!$B:$B,$B44)+SUMIFS([1]SÚBOJE!$I:$I,[1]SÚBOJE!$A:$A,D$2,[1]SÚBOJE!$C:$C,$B44)</f>
        <v>0</v>
      </c>
      <c r="E44" s="8">
        <f ca="1">SUMIFS([1]SÚBOJE!$H:$H,[1]SÚBOJE!$A:$A,E$2,[1]SÚBOJE!$B:$B,$B44)+SUMIFS([1]SÚBOJE!$I:$I,[1]SÚBOJE!$A:$A,E$2,[1]SÚBOJE!$C:$C,$B44)</f>
        <v>3</v>
      </c>
      <c r="F44" s="8">
        <f ca="1">SUMIFS([1]SÚBOJE!$H:$H,[1]SÚBOJE!$A:$A,F$2,[1]SÚBOJE!$B:$B,$B44)+SUMIFS([1]SÚBOJE!$I:$I,[1]SÚBOJE!$A:$A,F$2,[1]SÚBOJE!$C:$C,$B44)</f>
        <v>0</v>
      </c>
      <c r="G44" s="8">
        <f ca="1">SUMIFS([1]SÚBOJE!$H:$H,[1]SÚBOJE!$A:$A,G$2,[1]SÚBOJE!$B:$B,$B44)+SUMIFS([1]SÚBOJE!$I:$I,[1]SÚBOJE!$A:$A,G$2,[1]SÚBOJE!$C:$C,$B44)</f>
        <v>1</v>
      </c>
      <c r="H44" s="8">
        <f ca="1">SUMIFS([1]SÚBOJE!$H:$H,[1]SÚBOJE!$A:$A,H$2,[1]SÚBOJE!$B:$B,$B44)+SUMIFS([1]SÚBOJE!$I:$I,[1]SÚBOJE!$A:$A,H$2,[1]SÚBOJE!$C:$C,$B44)</f>
        <v>0</v>
      </c>
      <c r="I44" s="8">
        <f ca="1">SUMIFS([1]SÚBOJE!$H:$H,[1]SÚBOJE!$A:$A,I$2,[1]SÚBOJE!$B:$B,$B44)+SUMIFS([1]SÚBOJE!$I:$I,[1]SÚBOJE!$A:$A,I$2,[1]SÚBOJE!$C:$C,$B44)</f>
        <v>1.5</v>
      </c>
      <c r="J44" s="8">
        <f ca="1">SUMIFS([1]SÚBOJE!$H:$H,[1]SÚBOJE!$A:$A,J$2,[1]SÚBOJE!$B:$B,$B44)+SUMIFS([1]SÚBOJE!$I:$I,[1]SÚBOJE!$A:$A,J$2,[1]SÚBOJE!$C:$C,$B44)</f>
        <v>0</v>
      </c>
      <c r="K44" s="8">
        <f ca="1">SUMIFS([1]SÚBOJE!$H:$H,[1]SÚBOJE!$A:$A,K$2,[1]SÚBOJE!$B:$B,$B44)+SUMIFS([1]SÚBOJE!$I:$I,[1]SÚBOJE!$A:$A,K$2,[1]SÚBOJE!$C:$C,$B44)</f>
        <v>0</v>
      </c>
      <c r="L44" s="9">
        <f t="shared" ca="1" si="0"/>
        <v>5.5</v>
      </c>
      <c r="M44" s="10">
        <f ca="1">COUNTIFS([1]SÚBOJE!$B:$B,$B44,[1]SÚBOJE!$H:$H,3)+COUNTIFS([1]SÚBOJE!$C:$C,$B44,[1]SÚBOJE!$I:$I,3)</f>
        <v>1</v>
      </c>
      <c r="N44" s="10">
        <f ca="1">COUNTIFS([1]SÚBOJE!$B:$B,$B44,[1]SÚBOJE!$H:$H,1.5)+COUNTIFS([1]SÚBOJE!$C:$C,$B44,[1]SÚBOJE!$I:$I,1.5)</f>
        <v>1</v>
      </c>
      <c r="O44" s="10">
        <f>SUMIF([1]TABULKA!$A$3:$A$52,$B44,[1]TABULKA!$K$3:$K$52)</f>
        <v>23</v>
      </c>
    </row>
    <row r="45" spans="1:15" x14ac:dyDescent="0.25">
      <c r="A45" s="12">
        <v>43</v>
      </c>
      <c r="B45" s="6">
        <v>43</v>
      </c>
      <c r="C45" s="7" t="str">
        <f>IF(B45&lt;=[1]ZREBOVANIE!$M$1,VLOOKUP(B45,[1]RYBARI!A:C,3,0),"x")</f>
        <v>Schwarcz Roman</v>
      </c>
      <c r="D45" s="8">
        <f ca="1">SUMIFS([1]SÚBOJE!$H:$H,[1]SÚBOJE!$A:$A,D$2,[1]SÚBOJE!$B:$B,$B45)+SUMIFS([1]SÚBOJE!$I:$I,[1]SÚBOJE!$A:$A,D$2,[1]SÚBOJE!$C:$C,$B45)</f>
        <v>0</v>
      </c>
      <c r="E45" s="8">
        <f ca="1">SUMIFS([1]SÚBOJE!$H:$H,[1]SÚBOJE!$A:$A,E$2,[1]SÚBOJE!$B:$B,$B45)+SUMIFS([1]SÚBOJE!$I:$I,[1]SÚBOJE!$A:$A,E$2,[1]SÚBOJE!$C:$C,$B45)</f>
        <v>3</v>
      </c>
      <c r="F45" s="8">
        <f ca="1">SUMIFS([1]SÚBOJE!$H:$H,[1]SÚBOJE!$A:$A,F$2,[1]SÚBOJE!$B:$B,$B45)+SUMIFS([1]SÚBOJE!$I:$I,[1]SÚBOJE!$A:$A,F$2,[1]SÚBOJE!$C:$C,$B45)</f>
        <v>0</v>
      </c>
      <c r="G45" s="8">
        <f ca="1">SUMIFS([1]SÚBOJE!$H:$H,[1]SÚBOJE!$A:$A,G$2,[1]SÚBOJE!$B:$B,$B45)+SUMIFS([1]SÚBOJE!$I:$I,[1]SÚBOJE!$A:$A,G$2,[1]SÚBOJE!$C:$C,$B45)</f>
        <v>0</v>
      </c>
      <c r="H45" s="8">
        <f ca="1">SUMIFS([1]SÚBOJE!$H:$H,[1]SÚBOJE!$A:$A,H$2,[1]SÚBOJE!$B:$B,$B45)+SUMIFS([1]SÚBOJE!$I:$I,[1]SÚBOJE!$A:$A,H$2,[1]SÚBOJE!$C:$C,$B45)</f>
        <v>0</v>
      </c>
      <c r="I45" s="8">
        <f ca="1">SUMIFS([1]SÚBOJE!$H:$H,[1]SÚBOJE!$A:$A,I$2,[1]SÚBOJE!$B:$B,$B45)+SUMIFS([1]SÚBOJE!$I:$I,[1]SÚBOJE!$A:$A,I$2,[1]SÚBOJE!$C:$C,$B45)</f>
        <v>1.5</v>
      </c>
      <c r="J45" s="8">
        <f ca="1">SUMIFS([1]SÚBOJE!$H:$H,[1]SÚBOJE!$A:$A,J$2,[1]SÚBOJE!$B:$B,$B45)+SUMIFS([1]SÚBOJE!$I:$I,[1]SÚBOJE!$A:$A,J$2,[1]SÚBOJE!$C:$C,$B45)</f>
        <v>0</v>
      </c>
      <c r="K45" s="8">
        <f ca="1">SUMIFS([1]SÚBOJE!$H:$H,[1]SÚBOJE!$A:$A,K$2,[1]SÚBOJE!$B:$B,$B45)+SUMIFS([1]SÚBOJE!$I:$I,[1]SÚBOJE!$A:$A,K$2,[1]SÚBOJE!$C:$C,$B45)</f>
        <v>0</v>
      </c>
      <c r="L45" s="9">
        <f t="shared" ca="1" si="0"/>
        <v>4.5</v>
      </c>
      <c r="M45" s="10">
        <f ca="1">COUNTIFS([1]SÚBOJE!$B:$B,$B45,[1]SÚBOJE!$H:$H,3)+COUNTIFS([1]SÚBOJE!$C:$C,$B45,[1]SÚBOJE!$I:$I,3)</f>
        <v>1</v>
      </c>
      <c r="N45" s="10">
        <f ca="1">COUNTIFS([1]SÚBOJE!$B:$B,$B45,[1]SÚBOJE!$H:$H,1.5)+COUNTIFS([1]SÚBOJE!$C:$C,$B45,[1]SÚBOJE!$I:$I,1.5)</f>
        <v>1</v>
      </c>
      <c r="O45" s="10">
        <f>SUMIF([1]TABULKA!$A$3:$A$52,$B45,[1]TABULKA!$K$3:$K$52)</f>
        <v>20</v>
      </c>
    </row>
    <row r="46" spans="1:15" x14ac:dyDescent="0.25">
      <c r="A46" s="12">
        <v>44</v>
      </c>
      <c r="B46" s="6">
        <v>25</v>
      </c>
      <c r="C46" s="7" t="str">
        <f>IF(B46&lt;=[1]ZREBOVANIE!$M$1,VLOOKUP(B46,[1]RYBARI!A:C,3,0),"x")</f>
        <v>Šintál Adam</v>
      </c>
      <c r="D46" s="8">
        <f ca="1">SUMIFS([1]SÚBOJE!$H:$H,[1]SÚBOJE!$A:$A,D$2,[1]SÚBOJE!$B:$B,$B46)+SUMIFS([1]SÚBOJE!$I:$I,[1]SÚBOJE!$A:$A,D$2,[1]SÚBOJE!$C:$C,$B46)</f>
        <v>0</v>
      </c>
      <c r="E46" s="8">
        <f ca="1">SUMIFS([1]SÚBOJE!$H:$H,[1]SÚBOJE!$A:$A,E$2,[1]SÚBOJE!$B:$B,$B46)+SUMIFS([1]SÚBOJE!$I:$I,[1]SÚBOJE!$A:$A,E$2,[1]SÚBOJE!$C:$C,$B46)</f>
        <v>3</v>
      </c>
      <c r="F46" s="8">
        <f ca="1">SUMIFS([1]SÚBOJE!$H:$H,[1]SÚBOJE!$A:$A,F$2,[1]SÚBOJE!$B:$B,$B46)+SUMIFS([1]SÚBOJE!$I:$I,[1]SÚBOJE!$A:$A,F$2,[1]SÚBOJE!$C:$C,$B46)</f>
        <v>0</v>
      </c>
      <c r="G46" s="8">
        <f ca="1">SUMIFS([1]SÚBOJE!$H:$H,[1]SÚBOJE!$A:$A,G$2,[1]SÚBOJE!$B:$B,$B46)+SUMIFS([1]SÚBOJE!$I:$I,[1]SÚBOJE!$A:$A,G$2,[1]SÚBOJE!$C:$C,$B46)</f>
        <v>0</v>
      </c>
      <c r="H46" s="8">
        <f ca="1">SUMIFS([1]SÚBOJE!$H:$H,[1]SÚBOJE!$A:$A,H$2,[1]SÚBOJE!$B:$B,$B46)+SUMIFS([1]SÚBOJE!$I:$I,[1]SÚBOJE!$A:$A,H$2,[1]SÚBOJE!$C:$C,$B46)</f>
        <v>0</v>
      </c>
      <c r="I46" s="8">
        <f ca="1">SUMIFS([1]SÚBOJE!$H:$H,[1]SÚBOJE!$A:$A,I$2,[1]SÚBOJE!$B:$B,$B46)+SUMIFS([1]SÚBOJE!$I:$I,[1]SÚBOJE!$A:$A,I$2,[1]SÚBOJE!$C:$C,$B46)</f>
        <v>1</v>
      </c>
      <c r="J46" s="8">
        <f ca="1">SUMIFS([1]SÚBOJE!$H:$H,[1]SÚBOJE!$A:$A,J$2,[1]SÚBOJE!$B:$B,$B46)+SUMIFS([1]SÚBOJE!$I:$I,[1]SÚBOJE!$A:$A,J$2,[1]SÚBOJE!$C:$C,$B46)</f>
        <v>0</v>
      </c>
      <c r="K46" s="8">
        <f ca="1">SUMIFS([1]SÚBOJE!$H:$H,[1]SÚBOJE!$A:$A,K$2,[1]SÚBOJE!$B:$B,$B46)+SUMIFS([1]SÚBOJE!$I:$I,[1]SÚBOJE!$A:$A,K$2,[1]SÚBOJE!$C:$C,$B46)</f>
        <v>0</v>
      </c>
      <c r="L46" s="9">
        <f t="shared" ca="1" si="0"/>
        <v>4</v>
      </c>
      <c r="M46" s="10">
        <f ca="1">COUNTIFS([1]SÚBOJE!$B:$B,$B46,[1]SÚBOJE!$H:$H,3)+COUNTIFS([1]SÚBOJE!$C:$C,$B46,[1]SÚBOJE!$I:$I,3)</f>
        <v>1</v>
      </c>
      <c r="N46" s="10">
        <f ca="1">COUNTIFS([1]SÚBOJE!$B:$B,$B46,[1]SÚBOJE!$H:$H,1.5)+COUNTIFS([1]SÚBOJE!$C:$C,$B46,[1]SÚBOJE!$I:$I,1.5)</f>
        <v>0</v>
      </c>
      <c r="O46" s="10">
        <f>SUMIF([1]TABULKA!$A$3:$A$52,$B46,[1]TABULKA!$K$3:$K$52)</f>
        <v>15</v>
      </c>
    </row>
    <row r="47" spans="1:15" x14ac:dyDescent="0.25">
      <c r="A47" s="12">
        <v>45</v>
      </c>
      <c r="B47" s="6">
        <v>10</v>
      </c>
      <c r="C47" s="7" t="str">
        <f>IF(B47&lt;=[1]ZREBOVANIE!$M$1,VLOOKUP(B47,[1]RYBARI!A:C,3,0),"x")</f>
        <v>Smorada Marek</v>
      </c>
      <c r="D47" s="8">
        <f ca="1">SUMIFS([1]SÚBOJE!$H:$H,[1]SÚBOJE!$A:$A,D$2,[1]SÚBOJE!$B:$B,$B47)+SUMIFS([1]SÚBOJE!$I:$I,[1]SÚBOJE!$A:$A,D$2,[1]SÚBOJE!$C:$C,$B47)</f>
        <v>0</v>
      </c>
      <c r="E47" s="8">
        <f ca="1">SUMIFS([1]SÚBOJE!$H:$H,[1]SÚBOJE!$A:$A,E$2,[1]SÚBOJE!$B:$B,$B47)+SUMIFS([1]SÚBOJE!$I:$I,[1]SÚBOJE!$A:$A,E$2,[1]SÚBOJE!$C:$C,$B47)</f>
        <v>0</v>
      </c>
      <c r="F47" s="8">
        <f ca="1">SUMIFS([1]SÚBOJE!$H:$H,[1]SÚBOJE!$A:$A,F$2,[1]SÚBOJE!$B:$B,$B47)+SUMIFS([1]SÚBOJE!$I:$I,[1]SÚBOJE!$A:$A,F$2,[1]SÚBOJE!$C:$C,$B47)</f>
        <v>0</v>
      </c>
      <c r="G47" s="8">
        <f ca="1">SUMIFS([1]SÚBOJE!$H:$H,[1]SÚBOJE!$A:$A,G$2,[1]SÚBOJE!$B:$B,$B47)+SUMIFS([1]SÚBOJE!$I:$I,[1]SÚBOJE!$A:$A,G$2,[1]SÚBOJE!$C:$C,$B47)</f>
        <v>0</v>
      </c>
      <c r="H47" s="8">
        <f ca="1">SUMIFS([1]SÚBOJE!$H:$H,[1]SÚBOJE!$A:$A,H$2,[1]SÚBOJE!$B:$B,$B47)+SUMIFS([1]SÚBOJE!$I:$I,[1]SÚBOJE!$A:$A,H$2,[1]SÚBOJE!$C:$C,$B47)</f>
        <v>0</v>
      </c>
      <c r="I47" s="8">
        <f ca="1">SUMIFS([1]SÚBOJE!$H:$H,[1]SÚBOJE!$A:$A,I$2,[1]SÚBOJE!$B:$B,$B47)+SUMIFS([1]SÚBOJE!$I:$I,[1]SÚBOJE!$A:$A,I$2,[1]SÚBOJE!$C:$C,$B47)</f>
        <v>1.5</v>
      </c>
      <c r="J47" s="8">
        <f ca="1">SUMIFS([1]SÚBOJE!$H:$H,[1]SÚBOJE!$A:$A,J$2,[1]SÚBOJE!$B:$B,$B47)+SUMIFS([1]SÚBOJE!$I:$I,[1]SÚBOJE!$A:$A,J$2,[1]SÚBOJE!$C:$C,$B47)</f>
        <v>1.5</v>
      </c>
      <c r="K47" s="8">
        <f ca="1">SUMIFS([1]SÚBOJE!$H:$H,[1]SÚBOJE!$A:$A,K$2,[1]SÚBOJE!$B:$B,$B47)+SUMIFS([1]SÚBOJE!$I:$I,[1]SÚBOJE!$A:$A,K$2,[1]SÚBOJE!$C:$C,$B47)</f>
        <v>0</v>
      </c>
      <c r="L47" s="9">
        <f t="shared" ca="1" si="0"/>
        <v>3</v>
      </c>
      <c r="M47" s="10">
        <f ca="1">COUNTIFS([1]SÚBOJE!$B:$B,$B47,[1]SÚBOJE!$H:$H,3)+COUNTIFS([1]SÚBOJE!$C:$C,$B47,[1]SÚBOJE!$I:$I,3)</f>
        <v>0</v>
      </c>
      <c r="N47" s="10">
        <f ca="1">COUNTIFS([1]SÚBOJE!$B:$B,$B47,[1]SÚBOJE!$H:$H,1.5)+COUNTIFS([1]SÚBOJE!$C:$C,$B47,[1]SÚBOJE!$I:$I,1.5)</f>
        <v>2</v>
      </c>
      <c r="O47" s="10">
        <f>SUMIF([1]TABULKA!$A$3:$A$52,$B47,[1]TABULKA!$K$3:$K$52)</f>
        <v>37</v>
      </c>
    </row>
    <row r="48" spans="1:15" x14ac:dyDescent="0.25">
      <c r="A48" s="12">
        <v>46</v>
      </c>
      <c r="B48" s="6">
        <v>11</v>
      </c>
      <c r="C48" s="7" t="str">
        <f>IF(B48&lt;=[1]ZREBOVANIE!$M$1,VLOOKUP(B48,[1]RYBARI!A:C,3,0),"x")</f>
        <v>Jarka Pavel</v>
      </c>
      <c r="D48" s="8">
        <f ca="1">SUMIFS([1]SÚBOJE!$H:$H,[1]SÚBOJE!$A:$A,D$2,[1]SÚBOJE!$B:$B,$B48)+SUMIFS([1]SÚBOJE!$I:$I,[1]SÚBOJE!$A:$A,D$2,[1]SÚBOJE!$C:$C,$B48)</f>
        <v>0</v>
      </c>
      <c r="E48" s="8">
        <f ca="1">SUMIFS([1]SÚBOJE!$H:$H,[1]SÚBOJE!$A:$A,E$2,[1]SÚBOJE!$B:$B,$B48)+SUMIFS([1]SÚBOJE!$I:$I,[1]SÚBOJE!$A:$A,E$2,[1]SÚBOJE!$C:$C,$B48)</f>
        <v>0</v>
      </c>
      <c r="F48" s="8">
        <f ca="1">SUMIFS([1]SÚBOJE!$H:$H,[1]SÚBOJE!$A:$A,F$2,[1]SÚBOJE!$B:$B,$B48)+SUMIFS([1]SÚBOJE!$I:$I,[1]SÚBOJE!$A:$A,F$2,[1]SÚBOJE!$C:$C,$B48)</f>
        <v>0</v>
      </c>
      <c r="G48" s="8">
        <f ca="1">SUMIFS([1]SÚBOJE!$H:$H,[1]SÚBOJE!$A:$A,G$2,[1]SÚBOJE!$B:$B,$B48)+SUMIFS([1]SÚBOJE!$I:$I,[1]SÚBOJE!$A:$A,G$2,[1]SÚBOJE!$C:$C,$B48)</f>
        <v>0</v>
      </c>
      <c r="H48" s="8">
        <f ca="1">SUMIFS([1]SÚBOJE!$H:$H,[1]SÚBOJE!$A:$A,H$2,[1]SÚBOJE!$B:$B,$B48)+SUMIFS([1]SÚBOJE!$I:$I,[1]SÚBOJE!$A:$A,H$2,[1]SÚBOJE!$C:$C,$B48)</f>
        <v>0</v>
      </c>
      <c r="I48" s="8">
        <f ca="1">SUMIFS([1]SÚBOJE!$H:$H,[1]SÚBOJE!$A:$A,I$2,[1]SÚBOJE!$B:$B,$B48)+SUMIFS([1]SÚBOJE!$I:$I,[1]SÚBOJE!$A:$A,I$2,[1]SÚBOJE!$C:$C,$B48)</f>
        <v>0</v>
      </c>
      <c r="J48" s="8">
        <f ca="1">SUMIFS([1]SÚBOJE!$H:$H,[1]SÚBOJE!$A:$A,J$2,[1]SÚBOJE!$B:$B,$B48)+SUMIFS([1]SÚBOJE!$I:$I,[1]SÚBOJE!$A:$A,J$2,[1]SÚBOJE!$C:$C,$B48)</f>
        <v>0</v>
      </c>
      <c r="K48" s="8">
        <f ca="1">SUMIFS([1]SÚBOJE!$H:$H,[1]SÚBOJE!$A:$A,K$2,[1]SÚBOJE!$B:$B,$B48)+SUMIFS([1]SÚBOJE!$I:$I,[1]SÚBOJE!$A:$A,K$2,[1]SÚBOJE!$C:$C,$B48)</f>
        <v>0</v>
      </c>
      <c r="L48" s="9">
        <f t="shared" ca="1" si="0"/>
        <v>0</v>
      </c>
      <c r="M48" s="10">
        <f ca="1">COUNTIFS([1]SÚBOJE!$B:$B,$B48,[1]SÚBOJE!$H:$H,3)+COUNTIFS([1]SÚBOJE!$C:$C,$B48,[1]SÚBOJE!$I:$I,3)</f>
        <v>0</v>
      </c>
      <c r="N48" s="10">
        <f ca="1">COUNTIFS([1]SÚBOJE!$B:$B,$B48,[1]SÚBOJE!$H:$H,1.5)+COUNTIFS([1]SÚBOJE!$C:$C,$B48,[1]SÚBOJE!$I:$I,1.5)</f>
        <v>0</v>
      </c>
      <c r="O48" s="10">
        <f>SUMIF([1]TABULKA!$A$3:$A$52,$B48,[1]TABULKA!$K$3:$K$52)</f>
        <v>13</v>
      </c>
    </row>
    <row r="49" spans="1:15" x14ac:dyDescent="0.25">
      <c r="A49" s="12">
        <v>47</v>
      </c>
      <c r="B49" s="6">
        <v>47</v>
      </c>
      <c r="C49" s="7" t="str">
        <f>IF(B49&lt;=[1]ZREBOVANIE!$M$1,VLOOKUP(B49,[1]RYBARI!A:C,3,0),"x")</f>
        <v>x</v>
      </c>
      <c r="D49" s="8">
        <f>SUMIFS([1]SÚBOJE!$H:$H,[1]SÚBOJE!$A:$A,D$2,[1]SÚBOJE!$B:$B,$B49)+SUMIFS([1]SÚBOJE!$I:$I,[1]SÚBOJE!$A:$A,D$2,[1]SÚBOJE!$C:$C,$B49)</f>
        <v>0</v>
      </c>
      <c r="E49" s="8">
        <f>SUMIFS([1]SÚBOJE!$H:$H,[1]SÚBOJE!$A:$A,E$2,[1]SÚBOJE!$B:$B,$B49)+SUMIFS([1]SÚBOJE!$I:$I,[1]SÚBOJE!$A:$A,E$2,[1]SÚBOJE!$C:$C,$B49)</f>
        <v>0</v>
      </c>
      <c r="F49" s="8">
        <f>SUMIFS([1]SÚBOJE!$H:$H,[1]SÚBOJE!$A:$A,F$2,[1]SÚBOJE!$B:$B,$B49)+SUMIFS([1]SÚBOJE!$I:$I,[1]SÚBOJE!$A:$A,F$2,[1]SÚBOJE!$C:$C,$B49)</f>
        <v>0</v>
      </c>
      <c r="G49" s="8">
        <f>SUMIFS([1]SÚBOJE!$H:$H,[1]SÚBOJE!$A:$A,G$2,[1]SÚBOJE!$B:$B,$B49)+SUMIFS([1]SÚBOJE!$I:$I,[1]SÚBOJE!$A:$A,G$2,[1]SÚBOJE!$C:$C,$B49)</f>
        <v>0</v>
      </c>
      <c r="H49" s="8">
        <f>SUMIFS([1]SÚBOJE!$H:$H,[1]SÚBOJE!$A:$A,H$2,[1]SÚBOJE!$B:$B,$B49)+SUMIFS([1]SÚBOJE!$I:$I,[1]SÚBOJE!$A:$A,H$2,[1]SÚBOJE!$C:$C,$B49)</f>
        <v>0</v>
      </c>
      <c r="I49" s="8">
        <f>SUMIFS([1]SÚBOJE!$H:$H,[1]SÚBOJE!$A:$A,I$2,[1]SÚBOJE!$B:$B,$B49)+SUMIFS([1]SÚBOJE!$I:$I,[1]SÚBOJE!$A:$A,I$2,[1]SÚBOJE!$C:$C,$B49)</f>
        <v>0</v>
      </c>
      <c r="J49" s="8">
        <f>SUMIFS([1]SÚBOJE!$H:$H,[1]SÚBOJE!$A:$A,J$2,[1]SÚBOJE!$B:$B,$B49)+SUMIFS([1]SÚBOJE!$I:$I,[1]SÚBOJE!$A:$A,J$2,[1]SÚBOJE!$C:$C,$B49)</f>
        <v>0</v>
      </c>
      <c r="K49" s="8">
        <f>SUMIFS([1]SÚBOJE!$H:$H,[1]SÚBOJE!$A:$A,K$2,[1]SÚBOJE!$B:$B,$B49)+SUMIFS([1]SÚBOJE!$I:$I,[1]SÚBOJE!$A:$A,K$2,[1]SÚBOJE!$C:$C,$B49)</f>
        <v>0</v>
      </c>
      <c r="L49" s="9">
        <f t="shared" si="0"/>
        <v>0</v>
      </c>
      <c r="M49" s="10">
        <f>COUNTIFS([1]SÚBOJE!$B:$B,$B49,[1]SÚBOJE!$H:$H,3)+COUNTIFS([1]SÚBOJE!$C:$C,$B49,[1]SÚBOJE!$I:$I,3)</f>
        <v>0</v>
      </c>
      <c r="N49" s="10">
        <f>COUNTIFS([1]SÚBOJE!$B:$B,$B49,[1]SÚBOJE!$H:$H,1.5)+COUNTIFS([1]SÚBOJE!$C:$C,$B49,[1]SÚBOJE!$I:$I,1.5)</f>
        <v>0</v>
      </c>
      <c r="O49" s="10">
        <f>SUMIF([1]TABULKA!$A$3:$A$52,$B49,[1]TABULKA!$K$3:$K$52)</f>
        <v>0</v>
      </c>
    </row>
    <row r="50" spans="1:15" x14ac:dyDescent="0.25">
      <c r="A50" s="12">
        <v>48</v>
      </c>
      <c r="B50" s="6">
        <v>48</v>
      </c>
      <c r="C50" s="7" t="str">
        <f>IF(B50&lt;=[1]ZREBOVANIE!$M$1,VLOOKUP(B50,[1]RYBARI!A:C,3,0),"x")</f>
        <v>x</v>
      </c>
      <c r="D50" s="8">
        <f>SUMIFS([1]SÚBOJE!$H:$H,[1]SÚBOJE!$A:$A,D$2,[1]SÚBOJE!$B:$B,$B50)+SUMIFS([1]SÚBOJE!$I:$I,[1]SÚBOJE!$A:$A,D$2,[1]SÚBOJE!$C:$C,$B50)</f>
        <v>0</v>
      </c>
      <c r="E50" s="8">
        <f>SUMIFS([1]SÚBOJE!$H:$H,[1]SÚBOJE!$A:$A,E$2,[1]SÚBOJE!$B:$B,$B50)+SUMIFS([1]SÚBOJE!$I:$I,[1]SÚBOJE!$A:$A,E$2,[1]SÚBOJE!$C:$C,$B50)</f>
        <v>0</v>
      </c>
      <c r="F50" s="8">
        <f>SUMIFS([1]SÚBOJE!$H:$H,[1]SÚBOJE!$A:$A,F$2,[1]SÚBOJE!$B:$B,$B50)+SUMIFS([1]SÚBOJE!$I:$I,[1]SÚBOJE!$A:$A,F$2,[1]SÚBOJE!$C:$C,$B50)</f>
        <v>0</v>
      </c>
      <c r="G50" s="8">
        <f>SUMIFS([1]SÚBOJE!$H:$H,[1]SÚBOJE!$A:$A,G$2,[1]SÚBOJE!$B:$B,$B50)+SUMIFS([1]SÚBOJE!$I:$I,[1]SÚBOJE!$A:$A,G$2,[1]SÚBOJE!$C:$C,$B50)</f>
        <v>0</v>
      </c>
      <c r="H50" s="8">
        <f>SUMIFS([1]SÚBOJE!$H:$H,[1]SÚBOJE!$A:$A,H$2,[1]SÚBOJE!$B:$B,$B50)+SUMIFS([1]SÚBOJE!$I:$I,[1]SÚBOJE!$A:$A,H$2,[1]SÚBOJE!$C:$C,$B50)</f>
        <v>0</v>
      </c>
      <c r="I50" s="8">
        <f>SUMIFS([1]SÚBOJE!$H:$H,[1]SÚBOJE!$A:$A,I$2,[1]SÚBOJE!$B:$B,$B50)+SUMIFS([1]SÚBOJE!$I:$I,[1]SÚBOJE!$A:$A,I$2,[1]SÚBOJE!$C:$C,$B50)</f>
        <v>0</v>
      </c>
      <c r="J50" s="8">
        <f>SUMIFS([1]SÚBOJE!$H:$H,[1]SÚBOJE!$A:$A,J$2,[1]SÚBOJE!$B:$B,$B50)+SUMIFS([1]SÚBOJE!$I:$I,[1]SÚBOJE!$A:$A,J$2,[1]SÚBOJE!$C:$C,$B50)</f>
        <v>0</v>
      </c>
      <c r="K50" s="8">
        <f>SUMIFS([1]SÚBOJE!$H:$H,[1]SÚBOJE!$A:$A,K$2,[1]SÚBOJE!$B:$B,$B50)+SUMIFS([1]SÚBOJE!$I:$I,[1]SÚBOJE!$A:$A,K$2,[1]SÚBOJE!$C:$C,$B50)</f>
        <v>0</v>
      </c>
      <c r="L50" s="9">
        <f t="shared" si="0"/>
        <v>0</v>
      </c>
      <c r="M50" s="10">
        <f>COUNTIFS([1]SÚBOJE!$B:$B,$B50,[1]SÚBOJE!$H:$H,3)+COUNTIFS([1]SÚBOJE!$C:$C,$B50,[1]SÚBOJE!$I:$I,3)</f>
        <v>0</v>
      </c>
      <c r="N50" s="10">
        <f>COUNTIFS([1]SÚBOJE!$B:$B,$B50,[1]SÚBOJE!$H:$H,1.5)+COUNTIFS([1]SÚBOJE!$C:$C,$B50,[1]SÚBOJE!$I:$I,1.5)</f>
        <v>0</v>
      </c>
      <c r="O50" s="10">
        <f>SUMIF([1]TABULKA!$A$3:$A$52,$B50,[1]TABULKA!$K$3:$K$52)</f>
        <v>0</v>
      </c>
    </row>
    <row r="51" spans="1:15" x14ac:dyDescent="0.25">
      <c r="A51" s="12">
        <v>49</v>
      </c>
      <c r="B51" s="6">
        <v>49</v>
      </c>
      <c r="C51" s="7" t="str">
        <f>IF(B51&lt;=[1]ZREBOVANIE!$M$1,VLOOKUP(B51,[1]RYBARI!A:C,3,0),"x")</f>
        <v>x</v>
      </c>
      <c r="D51" s="8">
        <f>SUMIFS([1]SÚBOJE!$H:$H,[1]SÚBOJE!$A:$A,D$2,[1]SÚBOJE!$B:$B,$B51)+SUMIFS([1]SÚBOJE!$I:$I,[1]SÚBOJE!$A:$A,D$2,[1]SÚBOJE!$C:$C,$B51)</f>
        <v>0</v>
      </c>
      <c r="E51" s="8">
        <f>SUMIFS([1]SÚBOJE!$H:$H,[1]SÚBOJE!$A:$A,E$2,[1]SÚBOJE!$B:$B,$B51)+SUMIFS([1]SÚBOJE!$I:$I,[1]SÚBOJE!$A:$A,E$2,[1]SÚBOJE!$C:$C,$B51)</f>
        <v>0</v>
      </c>
      <c r="F51" s="8">
        <f>SUMIFS([1]SÚBOJE!$H:$H,[1]SÚBOJE!$A:$A,F$2,[1]SÚBOJE!$B:$B,$B51)+SUMIFS([1]SÚBOJE!$I:$I,[1]SÚBOJE!$A:$A,F$2,[1]SÚBOJE!$C:$C,$B51)</f>
        <v>0</v>
      </c>
      <c r="G51" s="8">
        <f>SUMIFS([1]SÚBOJE!$H:$H,[1]SÚBOJE!$A:$A,G$2,[1]SÚBOJE!$B:$B,$B51)+SUMIFS([1]SÚBOJE!$I:$I,[1]SÚBOJE!$A:$A,G$2,[1]SÚBOJE!$C:$C,$B51)</f>
        <v>0</v>
      </c>
      <c r="H51" s="8">
        <f>SUMIFS([1]SÚBOJE!$H:$H,[1]SÚBOJE!$A:$A,H$2,[1]SÚBOJE!$B:$B,$B51)+SUMIFS([1]SÚBOJE!$I:$I,[1]SÚBOJE!$A:$A,H$2,[1]SÚBOJE!$C:$C,$B51)</f>
        <v>0</v>
      </c>
      <c r="I51" s="8">
        <f>SUMIFS([1]SÚBOJE!$H:$H,[1]SÚBOJE!$A:$A,I$2,[1]SÚBOJE!$B:$B,$B51)+SUMIFS([1]SÚBOJE!$I:$I,[1]SÚBOJE!$A:$A,I$2,[1]SÚBOJE!$C:$C,$B51)</f>
        <v>0</v>
      </c>
      <c r="J51" s="8">
        <f>SUMIFS([1]SÚBOJE!$H:$H,[1]SÚBOJE!$A:$A,J$2,[1]SÚBOJE!$B:$B,$B51)+SUMIFS([1]SÚBOJE!$I:$I,[1]SÚBOJE!$A:$A,J$2,[1]SÚBOJE!$C:$C,$B51)</f>
        <v>0</v>
      </c>
      <c r="K51" s="8">
        <f>SUMIFS([1]SÚBOJE!$H:$H,[1]SÚBOJE!$A:$A,K$2,[1]SÚBOJE!$B:$B,$B51)+SUMIFS([1]SÚBOJE!$I:$I,[1]SÚBOJE!$A:$A,K$2,[1]SÚBOJE!$C:$C,$B51)</f>
        <v>0</v>
      </c>
      <c r="L51" s="9">
        <f t="shared" si="0"/>
        <v>0</v>
      </c>
      <c r="M51" s="10">
        <f>COUNTIFS([1]SÚBOJE!$B:$B,$B51,[1]SÚBOJE!$H:$H,3)+COUNTIFS([1]SÚBOJE!$C:$C,$B51,[1]SÚBOJE!$I:$I,3)</f>
        <v>0</v>
      </c>
      <c r="N51" s="10">
        <f>COUNTIFS([1]SÚBOJE!$B:$B,$B51,[1]SÚBOJE!$H:$H,1.5)+COUNTIFS([1]SÚBOJE!$C:$C,$B51,[1]SÚBOJE!$I:$I,1.5)</f>
        <v>0</v>
      </c>
      <c r="O51" s="10">
        <f>SUMIF([1]TABULKA!$A$3:$A$52,$B51,[1]TABULKA!$K$3:$K$52)</f>
        <v>0</v>
      </c>
    </row>
    <row r="52" spans="1:15" x14ac:dyDescent="0.25">
      <c r="A52" s="12">
        <v>50</v>
      </c>
      <c r="B52" s="6">
        <v>50</v>
      </c>
      <c r="C52" s="7" t="str">
        <f>IF(B52&lt;=[1]ZREBOVANIE!$M$1,VLOOKUP(B52,[1]RYBARI!A:C,3,0),"x")</f>
        <v>x</v>
      </c>
      <c r="D52" s="8">
        <f>SUMIFS([1]SÚBOJE!$H:$H,[1]SÚBOJE!$A:$A,D$2,[1]SÚBOJE!$B:$B,$B52)+SUMIFS([1]SÚBOJE!$I:$I,[1]SÚBOJE!$A:$A,D$2,[1]SÚBOJE!$C:$C,$B52)</f>
        <v>0</v>
      </c>
      <c r="E52" s="8">
        <f>SUMIFS([1]SÚBOJE!$H:$H,[1]SÚBOJE!$A:$A,E$2,[1]SÚBOJE!$B:$B,$B52)+SUMIFS([1]SÚBOJE!$I:$I,[1]SÚBOJE!$A:$A,E$2,[1]SÚBOJE!$C:$C,$B52)</f>
        <v>0</v>
      </c>
      <c r="F52" s="8">
        <f>SUMIFS([1]SÚBOJE!$H:$H,[1]SÚBOJE!$A:$A,F$2,[1]SÚBOJE!$B:$B,$B52)+SUMIFS([1]SÚBOJE!$I:$I,[1]SÚBOJE!$A:$A,F$2,[1]SÚBOJE!$C:$C,$B52)</f>
        <v>0</v>
      </c>
      <c r="G52" s="8">
        <f>SUMIFS([1]SÚBOJE!$H:$H,[1]SÚBOJE!$A:$A,G$2,[1]SÚBOJE!$B:$B,$B52)+SUMIFS([1]SÚBOJE!$I:$I,[1]SÚBOJE!$A:$A,G$2,[1]SÚBOJE!$C:$C,$B52)</f>
        <v>0</v>
      </c>
      <c r="H52" s="8">
        <f>SUMIFS([1]SÚBOJE!$H:$H,[1]SÚBOJE!$A:$A,H$2,[1]SÚBOJE!$B:$B,$B52)+SUMIFS([1]SÚBOJE!$I:$I,[1]SÚBOJE!$A:$A,H$2,[1]SÚBOJE!$C:$C,$B52)</f>
        <v>0</v>
      </c>
      <c r="I52" s="8">
        <f>SUMIFS([1]SÚBOJE!$H:$H,[1]SÚBOJE!$A:$A,I$2,[1]SÚBOJE!$B:$B,$B52)+SUMIFS([1]SÚBOJE!$I:$I,[1]SÚBOJE!$A:$A,I$2,[1]SÚBOJE!$C:$C,$B52)</f>
        <v>0</v>
      </c>
      <c r="J52" s="8">
        <f>SUMIFS([1]SÚBOJE!$H:$H,[1]SÚBOJE!$A:$A,J$2,[1]SÚBOJE!$B:$B,$B52)+SUMIFS([1]SÚBOJE!$I:$I,[1]SÚBOJE!$A:$A,J$2,[1]SÚBOJE!$C:$C,$B52)</f>
        <v>0</v>
      </c>
      <c r="K52" s="8">
        <f>SUMIFS([1]SÚBOJE!$H:$H,[1]SÚBOJE!$A:$A,K$2,[1]SÚBOJE!$B:$B,$B52)+SUMIFS([1]SÚBOJE!$I:$I,[1]SÚBOJE!$A:$A,K$2,[1]SÚBOJE!$C:$C,$B52)</f>
        <v>0</v>
      </c>
      <c r="L52" s="9">
        <f t="shared" si="0"/>
        <v>0</v>
      </c>
      <c r="M52" s="10">
        <f>COUNTIFS([1]SÚBOJE!$B:$B,$B52,[1]SÚBOJE!$H:$H,3)+COUNTIFS([1]SÚBOJE!$C:$C,$B52,[1]SÚBOJE!$I:$I,3)</f>
        <v>0</v>
      </c>
      <c r="N52" s="10">
        <f>COUNTIFS([1]SÚBOJE!$B:$B,$B52,[1]SÚBOJE!$H:$H,1.5)+COUNTIFS([1]SÚBOJE!$C:$C,$B52,[1]SÚBOJE!$I:$I,1.5)</f>
        <v>0</v>
      </c>
      <c r="O52" s="10">
        <f>SUMIF([1]TABULKA!$A$3:$A$52,$B52,[1]TABULKA!$K$3:$K$52)</f>
        <v>0</v>
      </c>
    </row>
    <row r="53" spans="1:15" x14ac:dyDescent="0.25">
      <c r="O53" s="11">
        <f>SUM(O3:O52)</f>
        <v>1541</v>
      </c>
    </row>
  </sheetData>
  <sheetProtection algorithmName="SHA-512" hashValue="6VGHJzSNsTaQr+kFUlwsN6TGsrhA3KPJWbLKrFgACJmJQky8FtS1HEk+bKzXj2Dvv2Sm7kjguU0LJ9lSOvgfdw==" saltValue="aL/DI6ZJ2kGyKIN1Xsxugw==" spinCount="100000" sheet="1" objects="1" scenarios="1"/>
  <mergeCells count="1">
    <mergeCell ref="D1:L1"/>
  </mergeCells>
  <conditionalFormatting sqref="B33:O52">
    <cfRule type="expression" dxfId="0" priority="1">
      <formula>$C33="x"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Drgon</dc:creator>
  <cp:lastModifiedBy>Martin Drgon</cp:lastModifiedBy>
  <dcterms:created xsi:type="dcterms:W3CDTF">2018-04-30T19:26:16Z</dcterms:created>
  <dcterms:modified xsi:type="dcterms:W3CDTF">2018-04-30T19:29:46Z</dcterms:modified>
</cp:coreProperties>
</file>