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ow001.ad.sys\0006_users\S0AB02O2\drgonm\Dokumenty\"/>
    </mc:Choice>
  </mc:AlternateContent>
  <bookViews>
    <workbookView xWindow="0" yWindow="0" windowWidth="28800" windowHeight="13125"/>
  </bookViews>
  <sheets>
    <sheet name="Hárok1" sheetId="1" r:id="rId1"/>
  </sheets>
  <externalReferences>
    <externalReference r:id="rId2"/>
  </externalReferences>
  <definedNames>
    <definedName name="_xlnm._FilterDatabase" localSheetId="0" hidden="1">Hárok1!$A$1:$L$1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B35" i="1"/>
  <c r="K34" i="1"/>
  <c r="B34" i="1"/>
  <c r="K33" i="1"/>
  <c r="B33" i="1"/>
  <c r="K32" i="1"/>
  <c r="B32" i="1"/>
  <c r="K31" i="1"/>
  <c r="B31" i="1"/>
  <c r="K30" i="1"/>
  <c r="B30" i="1"/>
  <c r="K26" i="1"/>
  <c r="B29" i="1"/>
  <c r="K29" i="1"/>
  <c r="B28" i="1"/>
  <c r="K28" i="1"/>
  <c r="B27" i="1"/>
  <c r="K27" i="1"/>
  <c r="B26" i="1"/>
  <c r="K25" i="1"/>
  <c r="B25" i="1"/>
  <c r="K24" i="1"/>
  <c r="B24" i="1"/>
  <c r="K23" i="1"/>
  <c r="B23" i="1"/>
  <c r="K22" i="1"/>
  <c r="B22" i="1"/>
  <c r="K21" i="1"/>
  <c r="B21" i="1"/>
  <c r="K20" i="1"/>
  <c r="B20" i="1"/>
  <c r="K19" i="1"/>
  <c r="B19" i="1"/>
  <c r="K18" i="1"/>
  <c r="B18" i="1"/>
  <c r="K17" i="1"/>
  <c r="B17" i="1"/>
  <c r="K16" i="1"/>
  <c r="B16" i="1"/>
  <c r="K15" i="1"/>
  <c r="B15" i="1"/>
  <c r="K14" i="1"/>
  <c r="B14" i="1"/>
  <c r="K13" i="1"/>
  <c r="B13" i="1"/>
  <c r="K12" i="1"/>
  <c r="B12" i="1"/>
  <c r="K11" i="1"/>
  <c r="B11" i="1"/>
  <c r="K10" i="1"/>
  <c r="B10" i="1"/>
  <c r="K9" i="1"/>
  <c r="B9" i="1"/>
  <c r="K8" i="1"/>
  <c r="B8" i="1"/>
  <c r="K7" i="1"/>
  <c r="B7" i="1"/>
  <c r="K6" i="1"/>
  <c r="B6" i="1"/>
  <c r="K5" i="1"/>
  <c r="B5" i="1"/>
  <c r="K4" i="1"/>
  <c r="B4" i="1"/>
  <c r="K3" i="1"/>
  <c r="B3" i="1"/>
  <c r="K2" i="1"/>
  <c r="B2" i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/>
  <c r="L27" i="1" s="1"/>
  <c r="L28" i="1" s="1"/>
  <c r="L29" i="1" s="1"/>
  <c r="L30" i="1" s="1"/>
  <c r="L31" i="1" s="1"/>
  <c r="L32" i="1" s="1"/>
  <c r="L33" i="1" s="1"/>
</calcChain>
</file>

<file path=xl/sharedStrings.xml><?xml version="1.0" encoding="utf-8"?>
<sst xmlns="http://schemas.openxmlformats.org/spreadsheetml/2006/main" count="11" uniqueCount="11">
  <si>
    <t>1kolo</t>
  </si>
  <si>
    <t>2kolo</t>
  </si>
  <si>
    <t>3kolo</t>
  </si>
  <si>
    <t>4kolo</t>
  </si>
  <si>
    <t>5kolo</t>
  </si>
  <si>
    <t>6kolo</t>
  </si>
  <si>
    <t>7kolo</t>
  </si>
  <si>
    <t>8kolo</t>
  </si>
  <si>
    <t>Meno</t>
  </si>
  <si>
    <t>Umiestnenie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</si>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</sst>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álne" xfId="0" builtinId="0"/>
  </cellStyles>
  <dxfs count="1"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dovacka-orvi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BARI"/>
      <sheetName val="seznam"/>
      <sheetName val="ZREBOVANIE"/>
      <sheetName val="TABULKA"/>
      <sheetName val="Hárok1"/>
      <sheetName val="SÚBOJE"/>
      <sheetName val="BODY"/>
      <sheetName val="varianty"/>
    </sheetNames>
    <sheetDataSet>
      <sheetData sheetId="0">
        <row r="1">
          <cell r="A1" t="str">
            <v>číslo</v>
          </cell>
          <cell r="B1" t="str">
            <v>nč</v>
          </cell>
          <cell r="C1" t="str">
            <v>Meno</v>
          </cell>
        </row>
        <row r="2">
          <cell r="A2">
            <v>1</v>
          </cell>
          <cell r="B2">
            <v>0.37822364010456089</v>
          </cell>
          <cell r="C2" t="str">
            <v>Mádr Tomáš</v>
          </cell>
        </row>
        <row r="3">
          <cell r="A3">
            <v>2</v>
          </cell>
          <cell r="B3">
            <v>0.99460563865968576</v>
          </cell>
          <cell r="C3" t="str">
            <v>Hrivňák Ivan</v>
          </cell>
        </row>
        <row r="4">
          <cell r="A4">
            <v>3</v>
          </cell>
          <cell r="B4">
            <v>0.38664239813657819</v>
          </cell>
          <cell r="C4" t="str">
            <v>Straka Andrej</v>
          </cell>
        </row>
        <row r="5">
          <cell r="A5">
            <v>4</v>
          </cell>
          <cell r="B5">
            <v>0.70022516571817672</v>
          </cell>
          <cell r="C5" t="str">
            <v>Krnčan Juraj</v>
          </cell>
        </row>
        <row r="6">
          <cell r="A6">
            <v>5</v>
          </cell>
          <cell r="B6">
            <v>0.15718933341556718</v>
          </cell>
          <cell r="C6" t="str">
            <v>Spáčil Matej</v>
          </cell>
        </row>
        <row r="7">
          <cell r="A7">
            <v>6</v>
          </cell>
          <cell r="B7">
            <v>5.2379315515220237E-2</v>
          </cell>
          <cell r="C7" t="str">
            <v>Michalka Marián</v>
          </cell>
        </row>
        <row r="8">
          <cell r="A8">
            <v>7</v>
          </cell>
          <cell r="B8">
            <v>0.14837472777325555</v>
          </cell>
          <cell r="C8" t="str">
            <v>Masarech Michal</v>
          </cell>
        </row>
        <row r="9">
          <cell r="A9">
            <v>8</v>
          </cell>
          <cell r="B9">
            <v>6.5489022955441678E-2</v>
          </cell>
          <cell r="C9" t="str">
            <v>Kollár Mikuláš</v>
          </cell>
        </row>
        <row r="10">
          <cell r="A10">
            <v>9</v>
          </cell>
          <cell r="B10">
            <v>0.35363629466344648</v>
          </cell>
          <cell r="C10" t="str">
            <v>Smorada Marek</v>
          </cell>
        </row>
        <row r="11">
          <cell r="A11">
            <v>10</v>
          </cell>
          <cell r="B11">
            <v>0.93943279862181917</v>
          </cell>
          <cell r="C11" t="str">
            <v>Mrázik Juraj</v>
          </cell>
        </row>
        <row r="12">
          <cell r="A12">
            <v>11</v>
          </cell>
          <cell r="B12">
            <v>0.3657941566984898</v>
          </cell>
          <cell r="C12" t="str">
            <v>Belovič Radoslav</v>
          </cell>
        </row>
        <row r="13">
          <cell r="A13">
            <v>12</v>
          </cell>
          <cell r="B13">
            <v>0.32573655132849122</v>
          </cell>
          <cell r="C13" t="str">
            <v>Medo Marián</v>
          </cell>
        </row>
        <row r="14">
          <cell r="A14">
            <v>13</v>
          </cell>
          <cell r="B14">
            <v>8.0633740240069862E-2</v>
          </cell>
          <cell r="C14" t="str">
            <v>Onofrej Ivan</v>
          </cell>
        </row>
        <row r="15">
          <cell r="A15">
            <v>14</v>
          </cell>
          <cell r="B15">
            <v>0.9351441794176516</v>
          </cell>
          <cell r="C15" t="str">
            <v>Kamencik Zoltán</v>
          </cell>
        </row>
        <row r="16">
          <cell r="A16">
            <v>15</v>
          </cell>
          <cell r="B16">
            <v>0.58700771943670704</v>
          </cell>
          <cell r="C16" t="str">
            <v>Maslaňák Marián</v>
          </cell>
        </row>
        <row r="17">
          <cell r="A17">
            <v>16</v>
          </cell>
          <cell r="B17">
            <v>7.4000273273676642E-3</v>
          </cell>
          <cell r="C17" t="str">
            <v>Mešenec Martin</v>
          </cell>
        </row>
        <row r="18">
          <cell r="A18">
            <v>17</v>
          </cell>
          <cell r="B18">
            <v>0.86282964523431782</v>
          </cell>
          <cell r="C18" t="str">
            <v>Slávik Igor</v>
          </cell>
        </row>
        <row r="19">
          <cell r="A19">
            <v>18</v>
          </cell>
          <cell r="B19">
            <v>0.19613462626112099</v>
          </cell>
          <cell r="C19" t="str">
            <v>Medo Peter</v>
          </cell>
        </row>
        <row r="20">
          <cell r="A20">
            <v>19</v>
          </cell>
          <cell r="B20">
            <v>6.664147307285373E-3</v>
          </cell>
          <cell r="C20" t="str">
            <v>Slávik Michal</v>
          </cell>
        </row>
        <row r="21">
          <cell r="A21">
            <v>20</v>
          </cell>
          <cell r="B21">
            <v>0.30821970580133884</v>
          </cell>
          <cell r="C21" t="str">
            <v>Kuhajda Rastislav</v>
          </cell>
        </row>
        <row r="22">
          <cell r="A22">
            <v>21</v>
          </cell>
          <cell r="B22">
            <v>0.94002901249715809</v>
          </cell>
          <cell r="C22" t="str">
            <v>Petríček Stanislav</v>
          </cell>
        </row>
        <row r="23">
          <cell r="A23">
            <v>22</v>
          </cell>
          <cell r="B23">
            <v>0.40466792718677524</v>
          </cell>
          <cell r="C23" t="str">
            <v>Borovica Jozef</v>
          </cell>
        </row>
        <row r="24">
          <cell r="A24">
            <v>23</v>
          </cell>
          <cell r="B24">
            <v>0.24099566586744681</v>
          </cell>
          <cell r="C24" t="str">
            <v>Popovič Milan</v>
          </cell>
        </row>
        <row r="25">
          <cell r="A25">
            <v>24</v>
          </cell>
          <cell r="B25">
            <v>0.97326500993303156</v>
          </cell>
          <cell r="C25" t="str">
            <v>Révay Dušan</v>
          </cell>
        </row>
        <row r="26">
          <cell r="A26">
            <v>25</v>
          </cell>
          <cell r="B26">
            <v>0.32597317059295361</v>
          </cell>
          <cell r="C26" t="str">
            <v>Buršák Roman</v>
          </cell>
        </row>
        <row r="27">
          <cell r="A27">
            <v>26</v>
          </cell>
          <cell r="B27">
            <v>0.46976712464045745</v>
          </cell>
          <cell r="C27" t="str">
            <v>Petríček Jaroslav</v>
          </cell>
        </row>
        <row r="28">
          <cell r="A28">
            <v>27</v>
          </cell>
          <cell r="B28">
            <v>0.57056711478382505</v>
          </cell>
          <cell r="C28" t="str">
            <v>Pisarovič Erik</v>
          </cell>
        </row>
        <row r="29">
          <cell r="A29">
            <v>28</v>
          </cell>
          <cell r="B29">
            <v>0.80708473786435919</v>
          </cell>
          <cell r="C29" t="str">
            <v>Smorada Ján</v>
          </cell>
        </row>
        <row r="30">
          <cell r="A30">
            <v>29</v>
          </cell>
          <cell r="B30">
            <v>0.6284495726705811</v>
          </cell>
          <cell r="C30" t="str">
            <v>Beňo Gabriel</v>
          </cell>
        </row>
        <row r="31">
          <cell r="A31">
            <v>30</v>
          </cell>
          <cell r="B31">
            <v>0.59843588273128379</v>
          </cell>
          <cell r="C31" t="str">
            <v>Pavlíček Ľuboš</v>
          </cell>
        </row>
        <row r="32">
          <cell r="A32">
            <v>31</v>
          </cell>
          <cell r="B32">
            <v>0.17063943643247037</v>
          </cell>
          <cell r="C32" t="str">
            <v>Šintál Adam</v>
          </cell>
        </row>
        <row r="33">
          <cell r="A33">
            <v>32</v>
          </cell>
          <cell r="B33">
            <v>6.1079744656058588E-2</v>
          </cell>
          <cell r="C33" t="str">
            <v>Drančák David</v>
          </cell>
        </row>
        <row r="34">
          <cell r="A34">
            <v>33</v>
          </cell>
          <cell r="B34">
            <v>0.1385194898602996</v>
          </cell>
          <cell r="C34" t="str">
            <v>Mičo Martin</v>
          </cell>
        </row>
        <row r="35">
          <cell r="A35">
            <v>34</v>
          </cell>
          <cell r="B35">
            <v>0.95434788280679062</v>
          </cell>
          <cell r="C35" t="str">
            <v>Sýkora Jozef</v>
          </cell>
        </row>
        <row r="36">
          <cell r="A36">
            <v>35</v>
          </cell>
          <cell r="B36">
            <v>0.18953232415841703</v>
          </cell>
          <cell r="C36" t="str">
            <v>-</v>
          </cell>
        </row>
        <row r="37">
          <cell r="A37">
            <v>36</v>
          </cell>
          <cell r="B37">
            <v>7.9796233217331203E-2</v>
          </cell>
          <cell r="C37" t="str">
            <v>-</v>
          </cell>
        </row>
        <row r="38">
          <cell r="A38">
            <v>37</v>
          </cell>
          <cell r="B38">
            <v>0.22920091842722656</v>
          </cell>
          <cell r="C38" t="str">
            <v>-</v>
          </cell>
        </row>
        <row r="39">
          <cell r="A39">
            <v>38</v>
          </cell>
          <cell r="B39">
            <v>0.11276012054345019</v>
          </cell>
          <cell r="C39" t="str">
            <v>-</v>
          </cell>
        </row>
        <row r="40">
          <cell r="A40">
            <v>39</v>
          </cell>
          <cell r="B40">
            <v>0.30208245459194039</v>
          </cell>
          <cell r="C40" t="str">
            <v>-</v>
          </cell>
        </row>
        <row r="41">
          <cell r="A41">
            <v>40</v>
          </cell>
          <cell r="B41">
            <v>0.2988115165275067</v>
          </cell>
          <cell r="C41" t="str">
            <v>-</v>
          </cell>
        </row>
        <row r="42">
          <cell r="A42">
            <v>41</v>
          </cell>
          <cell r="B42">
            <v>7.8480033006179672E-3</v>
          </cell>
          <cell r="C42" t="str">
            <v>-</v>
          </cell>
        </row>
        <row r="43">
          <cell r="A43">
            <v>42</v>
          </cell>
          <cell r="B43">
            <v>4.2447723125753289E-2</v>
          </cell>
          <cell r="C43" t="str">
            <v>-</v>
          </cell>
        </row>
        <row r="44">
          <cell r="A44">
            <v>43</v>
          </cell>
          <cell r="B44">
            <v>0.66622553941519991</v>
          </cell>
          <cell r="C44" t="str">
            <v>-</v>
          </cell>
        </row>
        <row r="45">
          <cell r="A45">
            <v>44</v>
          </cell>
          <cell r="B45">
            <v>0.50881798262861477</v>
          </cell>
          <cell r="C45" t="str">
            <v>-</v>
          </cell>
        </row>
        <row r="46">
          <cell r="A46">
            <v>45</v>
          </cell>
          <cell r="B46">
            <v>6.3245818263139242E-2</v>
          </cell>
          <cell r="C46" t="str">
            <v>-</v>
          </cell>
        </row>
        <row r="47">
          <cell r="A47">
            <v>46</v>
          </cell>
          <cell r="B47">
            <v>0.22904347391440472</v>
          </cell>
          <cell r="C47" t="str">
            <v>-</v>
          </cell>
        </row>
        <row r="48">
          <cell r="A48">
            <v>47</v>
          </cell>
          <cell r="B48">
            <v>0.70318235911384663</v>
          </cell>
          <cell r="C48" t="str">
            <v>-</v>
          </cell>
        </row>
        <row r="49">
          <cell r="A49">
            <v>48</v>
          </cell>
          <cell r="B49">
            <v>0.80332251086163298</v>
          </cell>
          <cell r="C49" t="str">
            <v>-</v>
          </cell>
        </row>
        <row r="50">
          <cell r="A50">
            <v>49</v>
          </cell>
          <cell r="B50">
            <v>0.95116514505955263</v>
          </cell>
          <cell r="C50" t="str">
            <v>-</v>
          </cell>
        </row>
        <row r="51">
          <cell r="A51">
            <v>50</v>
          </cell>
          <cell r="B51">
            <v>0.2042474475599273</v>
          </cell>
          <cell r="C51" t="str">
            <v>-</v>
          </cell>
        </row>
      </sheetData>
      <sheetData sheetId="1"/>
      <sheetData sheetId="2">
        <row r="1">
          <cell r="M1">
            <v>34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N6" sqref="N6"/>
    </sheetView>
  </sheetViews>
  <sheetFormatPr defaultRowHeight="15" x14ac:dyDescent="0.25"/>
  <cols>
    <col min="2" max="2" width="16.85546875" customWidth="1"/>
    <col min="11" max="11" width="11.42578125" customWidth="1"/>
    <col min="12" max="12" width="15.140625" customWidth="1"/>
  </cols>
  <sheetData>
    <row r="1" spans="1:12" x14ac:dyDescent="0.25">
      <c r="A1" s="3"/>
      <c r="B1" s="4" t="s">
        <v>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10</v>
      </c>
      <c r="L1" s="6" t="s">
        <v>9</v>
      </c>
    </row>
    <row r="2" spans="1:12" x14ac:dyDescent="0.25">
      <c r="A2" s="1">
        <v>2</v>
      </c>
      <c r="B2" s="2" t="str">
        <f>IF(A2&lt;=[1]ZREBOVANIE!$M$1,VLOOKUP(A2,[1]RYBARI!A:C,3,0),"x")</f>
        <v>Hrivňák Ivan</v>
      </c>
      <c r="C2" s="3">
        <v>3</v>
      </c>
      <c r="D2" s="3">
        <v>0</v>
      </c>
      <c r="E2" s="3">
        <v>3</v>
      </c>
      <c r="F2" s="3">
        <v>3</v>
      </c>
      <c r="G2" s="3">
        <v>3</v>
      </c>
      <c r="H2" s="3">
        <v>3</v>
      </c>
      <c r="I2" s="3">
        <v>1</v>
      </c>
      <c r="J2" s="3">
        <v>3</v>
      </c>
      <c r="K2" s="3">
        <f>SUM(C2:J2)</f>
        <v>19</v>
      </c>
      <c r="L2" s="5">
        <v>1</v>
      </c>
    </row>
    <row r="3" spans="1:12" x14ac:dyDescent="0.25">
      <c r="A3" s="1">
        <v>4</v>
      </c>
      <c r="B3" s="2" t="str">
        <f>IF(A3&lt;=[1]ZREBOVANIE!$M$1,VLOOKUP(A3,[1]RYBARI!A:C,3,0),"x")</f>
        <v>Krnčan Juraj</v>
      </c>
      <c r="C3" s="3">
        <v>3</v>
      </c>
      <c r="D3" s="3">
        <v>3</v>
      </c>
      <c r="E3" s="3">
        <v>0</v>
      </c>
      <c r="F3" s="3">
        <v>3</v>
      </c>
      <c r="G3" s="3">
        <v>3</v>
      </c>
      <c r="H3" s="3">
        <v>3</v>
      </c>
      <c r="I3" s="3">
        <v>0</v>
      </c>
      <c r="J3" s="3">
        <v>3</v>
      </c>
      <c r="K3" s="3">
        <f>SUM(C3:J3)</f>
        <v>18</v>
      </c>
      <c r="L3" s="5">
        <f>L2+1</f>
        <v>2</v>
      </c>
    </row>
    <row r="4" spans="1:12" x14ac:dyDescent="0.25">
      <c r="A4" s="1">
        <v>17</v>
      </c>
      <c r="B4" s="2" t="str">
        <f>IF(A4&lt;=[1]ZREBOVANIE!$M$1,VLOOKUP(A4,[1]RYBARI!A:C,3,0),"x")</f>
        <v>Slávik Igor</v>
      </c>
      <c r="C4" s="3">
        <v>3</v>
      </c>
      <c r="D4" s="3">
        <v>0</v>
      </c>
      <c r="E4" s="3">
        <v>3</v>
      </c>
      <c r="F4" s="3">
        <v>1.5</v>
      </c>
      <c r="G4" s="3">
        <v>3</v>
      </c>
      <c r="H4" s="3">
        <v>3</v>
      </c>
      <c r="I4" s="3">
        <v>1.5</v>
      </c>
      <c r="J4" s="3">
        <v>3</v>
      </c>
      <c r="K4" s="3">
        <f>SUM(C4:J4)</f>
        <v>18</v>
      </c>
      <c r="L4" s="5">
        <f>L3+1</f>
        <v>3</v>
      </c>
    </row>
    <row r="5" spans="1:12" x14ac:dyDescent="0.25">
      <c r="A5" s="1">
        <v>27</v>
      </c>
      <c r="B5" s="2" t="str">
        <f>IF(A5&lt;=[1]ZREBOVANIE!$M$1,VLOOKUP(A5,[1]RYBARI!A:C,3,0),"x")</f>
        <v>Pisarovič Erik</v>
      </c>
      <c r="C5" s="3">
        <v>1.5</v>
      </c>
      <c r="D5" s="3">
        <v>3</v>
      </c>
      <c r="E5" s="3">
        <v>1.5</v>
      </c>
      <c r="F5" s="3">
        <v>1.5</v>
      </c>
      <c r="G5" s="3">
        <v>3</v>
      </c>
      <c r="H5" s="3">
        <v>3</v>
      </c>
      <c r="I5" s="3">
        <v>3</v>
      </c>
      <c r="J5" s="3">
        <v>1.5</v>
      </c>
      <c r="K5" s="3">
        <f>SUM(C5:J5)</f>
        <v>18</v>
      </c>
      <c r="L5" s="5">
        <f>L4+1</f>
        <v>4</v>
      </c>
    </row>
    <row r="6" spans="1:12" x14ac:dyDescent="0.25">
      <c r="A6" s="1">
        <v>21</v>
      </c>
      <c r="B6" s="2" t="str">
        <f>IF(A6&lt;=[1]ZREBOVANIE!$M$1,VLOOKUP(A6,[1]RYBARI!A:C,3,0),"x")</f>
        <v>Petríček Stanislav</v>
      </c>
      <c r="C6" s="3">
        <v>0</v>
      </c>
      <c r="D6" s="3">
        <v>3</v>
      </c>
      <c r="E6" s="3">
        <v>3</v>
      </c>
      <c r="F6" s="3">
        <v>3</v>
      </c>
      <c r="G6" s="3">
        <v>1.5</v>
      </c>
      <c r="H6" s="3">
        <v>3</v>
      </c>
      <c r="I6" s="3">
        <v>1</v>
      </c>
      <c r="J6" s="3">
        <v>3</v>
      </c>
      <c r="K6" s="3">
        <f>SUM(C6:J6)</f>
        <v>17.5</v>
      </c>
      <c r="L6" s="5">
        <f>L5+1</f>
        <v>5</v>
      </c>
    </row>
    <row r="7" spans="1:12" x14ac:dyDescent="0.25">
      <c r="A7" s="1">
        <v>8</v>
      </c>
      <c r="B7" s="2" t="str">
        <f>IF(A7&lt;=[1]ZREBOVANIE!$M$1,VLOOKUP(A7,[1]RYBARI!A:C,3,0),"x")</f>
        <v>Kollár Mikuláš</v>
      </c>
      <c r="C7" s="3">
        <v>3</v>
      </c>
      <c r="D7" s="3">
        <v>0</v>
      </c>
      <c r="E7" s="3">
        <v>3</v>
      </c>
      <c r="F7" s="3">
        <v>1.5</v>
      </c>
      <c r="G7" s="3">
        <v>3</v>
      </c>
      <c r="H7" s="3">
        <v>3</v>
      </c>
      <c r="I7" s="3">
        <v>0</v>
      </c>
      <c r="J7" s="3">
        <v>3</v>
      </c>
      <c r="K7" s="3">
        <f>SUM(C7:J7)</f>
        <v>16.5</v>
      </c>
      <c r="L7" s="5">
        <f>L6+1</f>
        <v>6</v>
      </c>
    </row>
    <row r="8" spans="1:12" x14ac:dyDescent="0.25">
      <c r="A8" s="1">
        <v>11</v>
      </c>
      <c r="B8" s="2" t="str">
        <f>IF(A8&lt;=[1]ZREBOVANIE!$M$1,VLOOKUP(A8,[1]RYBARI!A:C,3,0),"x")</f>
        <v>Belovič Radoslav</v>
      </c>
      <c r="C8" s="3">
        <v>3</v>
      </c>
      <c r="D8" s="3">
        <v>3</v>
      </c>
      <c r="E8" s="3">
        <v>1.5</v>
      </c>
      <c r="F8" s="3">
        <v>0</v>
      </c>
      <c r="G8" s="3">
        <v>3</v>
      </c>
      <c r="H8" s="3">
        <v>3</v>
      </c>
      <c r="I8" s="3">
        <v>0</v>
      </c>
      <c r="J8" s="3">
        <v>3</v>
      </c>
      <c r="K8" s="3">
        <f>SUM(C8:J8)</f>
        <v>16.5</v>
      </c>
      <c r="L8" s="5">
        <f>L7+1</f>
        <v>7</v>
      </c>
    </row>
    <row r="9" spans="1:12" x14ac:dyDescent="0.25">
      <c r="A9" s="1">
        <v>33</v>
      </c>
      <c r="B9" s="2" t="str">
        <f>IF(A9&lt;=[1]ZREBOVANIE!$M$1,VLOOKUP(A9,[1]RYBARI!A:C,3,0),"x")</f>
        <v>Mičo Martin</v>
      </c>
      <c r="C9" s="3">
        <v>1.5</v>
      </c>
      <c r="D9" s="3">
        <v>3</v>
      </c>
      <c r="E9" s="3">
        <v>0</v>
      </c>
      <c r="F9" s="3">
        <v>1</v>
      </c>
      <c r="G9" s="3">
        <v>3</v>
      </c>
      <c r="H9" s="3">
        <v>3</v>
      </c>
      <c r="I9" s="3">
        <v>3</v>
      </c>
      <c r="J9" s="3">
        <v>1</v>
      </c>
      <c r="K9" s="3">
        <f>SUM(C9:J9)</f>
        <v>15.5</v>
      </c>
      <c r="L9" s="5">
        <f>L8+1</f>
        <v>8</v>
      </c>
    </row>
    <row r="10" spans="1:12" x14ac:dyDescent="0.25">
      <c r="A10" s="1">
        <v>26</v>
      </c>
      <c r="B10" s="2" t="str">
        <f>IF(A10&lt;=[1]ZREBOVANIE!$M$1,VLOOKUP(A10,[1]RYBARI!A:C,3,0),"x")</f>
        <v>Petríček Jaroslav</v>
      </c>
      <c r="C10" s="3">
        <v>3</v>
      </c>
      <c r="D10" s="3">
        <v>3</v>
      </c>
      <c r="E10" s="3">
        <v>0</v>
      </c>
      <c r="F10" s="3">
        <v>1.5</v>
      </c>
      <c r="G10" s="3">
        <v>0</v>
      </c>
      <c r="H10" s="3">
        <v>1.5</v>
      </c>
      <c r="I10" s="3">
        <v>3</v>
      </c>
      <c r="J10" s="3">
        <v>3</v>
      </c>
      <c r="K10" s="3">
        <f>SUM(C10:J10)</f>
        <v>15</v>
      </c>
      <c r="L10" s="5">
        <f>L9+1</f>
        <v>9</v>
      </c>
    </row>
    <row r="11" spans="1:12" x14ac:dyDescent="0.25">
      <c r="A11" s="1">
        <v>20</v>
      </c>
      <c r="B11" s="2" t="str">
        <f>IF(A11&lt;=[1]ZREBOVANIE!$M$1,VLOOKUP(A11,[1]RYBARI!A:C,3,0),"x")</f>
        <v>Kuhajda Rastislav</v>
      </c>
      <c r="C11" s="3">
        <v>3</v>
      </c>
      <c r="D11" s="3">
        <v>0</v>
      </c>
      <c r="E11" s="3">
        <v>1.5</v>
      </c>
      <c r="F11" s="3">
        <v>3</v>
      </c>
      <c r="G11" s="3">
        <v>1.5</v>
      </c>
      <c r="H11" s="3">
        <v>3</v>
      </c>
      <c r="I11" s="3">
        <v>3</v>
      </c>
      <c r="J11" s="3">
        <v>0</v>
      </c>
      <c r="K11" s="3">
        <f>SUM(C11:J11)</f>
        <v>15</v>
      </c>
      <c r="L11" s="5">
        <f>L10+1</f>
        <v>10</v>
      </c>
    </row>
    <row r="12" spans="1:12" x14ac:dyDescent="0.25">
      <c r="A12" s="1">
        <v>23</v>
      </c>
      <c r="B12" s="2" t="str">
        <f>IF(A12&lt;=[1]ZREBOVANIE!$M$1,VLOOKUP(A12,[1]RYBARI!A:C,3,0),"x")</f>
        <v>Popovič Milan</v>
      </c>
      <c r="C12" s="3">
        <v>3</v>
      </c>
      <c r="D12" s="3">
        <v>0</v>
      </c>
      <c r="E12" s="3">
        <v>1.5</v>
      </c>
      <c r="F12" s="3">
        <v>3</v>
      </c>
      <c r="G12" s="3">
        <v>3</v>
      </c>
      <c r="H12" s="3">
        <v>0</v>
      </c>
      <c r="I12" s="3">
        <v>3</v>
      </c>
      <c r="J12" s="3">
        <v>1</v>
      </c>
      <c r="K12" s="3">
        <f>SUM(C12:J12)</f>
        <v>14.5</v>
      </c>
      <c r="L12" s="5">
        <f>L11+1</f>
        <v>11</v>
      </c>
    </row>
    <row r="13" spans="1:12" x14ac:dyDescent="0.25">
      <c r="A13" s="1">
        <v>7</v>
      </c>
      <c r="B13" s="2" t="str">
        <f>IF(A13&lt;=[1]ZREBOVANIE!$M$1,VLOOKUP(A13,[1]RYBARI!A:C,3,0),"x")</f>
        <v>Masarech Michal</v>
      </c>
      <c r="C13" s="3">
        <v>0</v>
      </c>
      <c r="D13" s="3">
        <v>3</v>
      </c>
      <c r="E13" s="3">
        <v>1.5</v>
      </c>
      <c r="F13" s="3">
        <v>3</v>
      </c>
      <c r="G13" s="3">
        <v>3</v>
      </c>
      <c r="H13" s="3">
        <v>0</v>
      </c>
      <c r="I13" s="3">
        <v>3</v>
      </c>
      <c r="J13" s="3">
        <v>1</v>
      </c>
      <c r="K13" s="3">
        <f>SUM(C13:J13)</f>
        <v>14.5</v>
      </c>
      <c r="L13" s="5">
        <f>L12+1</f>
        <v>12</v>
      </c>
    </row>
    <row r="14" spans="1:12" x14ac:dyDescent="0.25">
      <c r="A14" s="1">
        <v>19</v>
      </c>
      <c r="B14" s="2" t="str">
        <f>IF(A14&lt;=[1]ZREBOVANIE!$M$1,VLOOKUP(A14,[1]RYBARI!A:C,3,0),"x")</f>
        <v>Slávik Michal</v>
      </c>
      <c r="C14" s="3">
        <v>0</v>
      </c>
      <c r="D14" s="3">
        <v>3</v>
      </c>
      <c r="E14" s="3">
        <v>0</v>
      </c>
      <c r="F14" s="3">
        <v>3</v>
      </c>
      <c r="G14" s="3">
        <v>3</v>
      </c>
      <c r="H14" s="3">
        <v>1.5</v>
      </c>
      <c r="I14" s="3">
        <v>3.1</v>
      </c>
      <c r="J14" s="3">
        <v>0</v>
      </c>
      <c r="K14" s="3">
        <f>SUM(C14:J14)</f>
        <v>13.6</v>
      </c>
      <c r="L14" s="5">
        <f>L13+1</f>
        <v>13</v>
      </c>
    </row>
    <row r="15" spans="1:12" x14ac:dyDescent="0.25">
      <c r="A15" s="1">
        <v>31</v>
      </c>
      <c r="B15" s="2" t="str">
        <f>IF(A15&lt;=[1]ZREBOVANIE!$M$1,VLOOKUP(A15,[1]RYBARI!A:C,3,0),"x")</f>
        <v>Šintál Adam</v>
      </c>
      <c r="C15" s="3">
        <v>1.5</v>
      </c>
      <c r="D15" s="3">
        <v>0</v>
      </c>
      <c r="E15" s="3">
        <v>3</v>
      </c>
      <c r="F15" s="3">
        <v>3</v>
      </c>
      <c r="G15" s="3">
        <v>1.5</v>
      </c>
      <c r="H15" s="3">
        <v>0</v>
      </c>
      <c r="I15" s="3">
        <v>1.5</v>
      </c>
      <c r="J15" s="3">
        <v>3</v>
      </c>
      <c r="K15" s="3">
        <f>SUM(C15:J15)</f>
        <v>13.5</v>
      </c>
      <c r="L15" s="5">
        <f>L14+1</f>
        <v>14</v>
      </c>
    </row>
    <row r="16" spans="1:12" x14ac:dyDescent="0.25">
      <c r="A16" s="1">
        <v>9</v>
      </c>
      <c r="B16" s="2" t="str">
        <f>IF(A16&lt;=[1]ZREBOVANIE!$M$1,VLOOKUP(A16,[1]RYBARI!A:C,3,0),"x")</f>
        <v>Smorada Marek</v>
      </c>
      <c r="C16" s="3">
        <v>3</v>
      </c>
      <c r="D16" s="3">
        <v>0</v>
      </c>
      <c r="E16" s="3">
        <v>3</v>
      </c>
      <c r="F16" s="3">
        <v>1.5</v>
      </c>
      <c r="G16" s="3">
        <v>0</v>
      </c>
      <c r="H16" s="3">
        <v>1.5</v>
      </c>
      <c r="I16" s="3">
        <v>1</v>
      </c>
      <c r="J16" s="3">
        <v>3</v>
      </c>
      <c r="K16" s="3">
        <f>SUM(C16:J16)</f>
        <v>13</v>
      </c>
      <c r="L16" s="5">
        <f>L15+1</f>
        <v>15</v>
      </c>
    </row>
    <row r="17" spans="1:12" x14ac:dyDescent="0.25">
      <c r="A17" s="1">
        <v>16</v>
      </c>
      <c r="B17" s="2" t="str">
        <f>IF(A17&lt;=[1]ZREBOVANIE!$M$1,VLOOKUP(A17,[1]RYBARI!A:C,3,0),"x")</f>
        <v>Mešenec Martin</v>
      </c>
      <c r="C17" s="3">
        <v>3</v>
      </c>
      <c r="D17" s="3">
        <v>0</v>
      </c>
      <c r="E17" s="3">
        <v>3</v>
      </c>
      <c r="F17" s="3">
        <v>1</v>
      </c>
      <c r="G17" s="3">
        <v>0</v>
      </c>
      <c r="H17" s="3">
        <v>1.5</v>
      </c>
      <c r="I17" s="3">
        <v>3</v>
      </c>
      <c r="J17" s="3">
        <v>1.5</v>
      </c>
      <c r="K17" s="3">
        <f>SUM(C17:J17)</f>
        <v>13</v>
      </c>
      <c r="L17" s="5">
        <f>L16+1</f>
        <v>16</v>
      </c>
    </row>
    <row r="18" spans="1:12" x14ac:dyDescent="0.25">
      <c r="A18" s="1">
        <v>12</v>
      </c>
      <c r="B18" s="2" t="str">
        <f>IF(A18&lt;=[1]ZREBOVANIE!$M$1,VLOOKUP(A18,[1]RYBARI!A:C,3,0),"x")</f>
        <v>Medo Marián</v>
      </c>
      <c r="C18" s="3">
        <v>0</v>
      </c>
      <c r="D18" s="3">
        <v>3</v>
      </c>
      <c r="E18" s="3">
        <v>1</v>
      </c>
      <c r="F18" s="3">
        <v>0</v>
      </c>
      <c r="G18" s="3">
        <v>3</v>
      </c>
      <c r="H18" s="3">
        <v>3</v>
      </c>
      <c r="I18" s="3">
        <v>1.5</v>
      </c>
      <c r="J18" s="3">
        <v>1</v>
      </c>
      <c r="K18" s="3">
        <f>SUM(C18:J18)</f>
        <v>12.5</v>
      </c>
      <c r="L18" s="5">
        <f>L17+1</f>
        <v>17</v>
      </c>
    </row>
    <row r="19" spans="1:12" x14ac:dyDescent="0.25">
      <c r="A19" s="1">
        <v>30</v>
      </c>
      <c r="B19" s="2" t="str">
        <f>IF(A19&lt;=[1]ZREBOVANIE!$M$1,VLOOKUP(A19,[1]RYBARI!A:C,3,0),"x")</f>
        <v>Pavlíček Ľuboš</v>
      </c>
      <c r="C19" s="3">
        <v>1.5</v>
      </c>
      <c r="D19" s="3">
        <v>0</v>
      </c>
      <c r="E19" s="3">
        <v>3</v>
      </c>
      <c r="F19" s="3">
        <v>1</v>
      </c>
      <c r="G19" s="3">
        <v>1.5</v>
      </c>
      <c r="H19" s="3">
        <v>3</v>
      </c>
      <c r="I19" s="3">
        <v>1.5</v>
      </c>
      <c r="J19" s="3">
        <v>1</v>
      </c>
      <c r="K19" s="3">
        <f>SUM(C19:J19)</f>
        <v>12.5</v>
      </c>
      <c r="L19" s="5">
        <f>L18+1</f>
        <v>18</v>
      </c>
    </row>
    <row r="20" spans="1:12" x14ac:dyDescent="0.25">
      <c r="A20" s="1">
        <v>25</v>
      </c>
      <c r="B20" s="2" t="str">
        <f>IF(A20&lt;=[1]ZREBOVANIE!$M$1,VLOOKUP(A20,[1]RYBARI!A:C,3,0),"x")</f>
        <v>Buršák Roman</v>
      </c>
      <c r="C20" s="3">
        <v>0</v>
      </c>
      <c r="D20" s="3">
        <v>3</v>
      </c>
      <c r="E20" s="3">
        <v>0</v>
      </c>
      <c r="F20" s="3">
        <v>1</v>
      </c>
      <c r="G20" s="3">
        <v>3</v>
      </c>
      <c r="H20" s="3">
        <v>1</v>
      </c>
      <c r="I20" s="3">
        <v>3</v>
      </c>
      <c r="J20" s="3">
        <v>0</v>
      </c>
      <c r="K20" s="3">
        <f>SUM(C20:J20)</f>
        <v>11</v>
      </c>
      <c r="L20" s="5">
        <f>L19+1</f>
        <v>19</v>
      </c>
    </row>
    <row r="21" spans="1:12" x14ac:dyDescent="0.25">
      <c r="A21" s="1">
        <v>6</v>
      </c>
      <c r="B21" s="2" t="str">
        <f>IF(A21&lt;=[1]ZREBOVANIE!$M$1,VLOOKUP(A21,[1]RYBARI!A:C,3,0),"x")</f>
        <v>Michalka Marián</v>
      </c>
      <c r="C21" s="3">
        <v>3</v>
      </c>
      <c r="D21" s="3">
        <v>3</v>
      </c>
      <c r="E21" s="3">
        <v>1.5</v>
      </c>
      <c r="F21" s="3">
        <v>3</v>
      </c>
      <c r="G21" s="3">
        <v>0</v>
      </c>
      <c r="H21" s="3">
        <v>0</v>
      </c>
      <c r="I21" s="3">
        <v>0</v>
      </c>
      <c r="J21" s="3">
        <v>0</v>
      </c>
      <c r="K21" s="3">
        <f>SUM(C21:J21)</f>
        <v>10.5</v>
      </c>
      <c r="L21" s="5">
        <f>L20+1</f>
        <v>20</v>
      </c>
    </row>
    <row r="22" spans="1:12" x14ac:dyDescent="0.25">
      <c r="A22" s="1">
        <v>32</v>
      </c>
      <c r="B22" s="2" t="str">
        <f>IF(A22&lt;=[1]ZREBOVANIE!$M$1,VLOOKUP(A22,[1]RYBARI!A:C,3,0),"x")</f>
        <v>Drančák David</v>
      </c>
      <c r="C22" s="3">
        <v>1.5</v>
      </c>
      <c r="D22" s="3">
        <v>3</v>
      </c>
      <c r="E22" s="3">
        <v>3</v>
      </c>
      <c r="F22" s="3">
        <v>0</v>
      </c>
      <c r="G22" s="3">
        <v>0</v>
      </c>
      <c r="H22" s="3">
        <v>1</v>
      </c>
      <c r="I22" s="3">
        <v>1.5</v>
      </c>
      <c r="J22" s="3">
        <v>0</v>
      </c>
      <c r="K22" s="3">
        <f>SUM(C22:J22)</f>
        <v>10</v>
      </c>
      <c r="L22" s="5">
        <f>L21+1</f>
        <v>21</v>
      </c>
    </row>
    <row r="23" spans="1:12" x14ac:dyDescent="0.25">
      <c r="A23" s="1">
        <v>1</v>
      </c>
      <c r="B23" s="2" t="str">
        <f>IF(A23&lt;=[1]ZREBOVANIE!$M$1,VLOOKUP(A23,[1]RYBARI!A:C,3,0),"x")</f>
        <v>Mádr Tomáš</v>
      </c>
      <c r="C23" s="3">
        <v>0</v>
      </c>
      <c r="D23" s="3">
        <v>3</v>
      </c>
      <c r="E23" s="3">
        <v>3</v>
      </c>
      <c r="F23" s="3">
        <v>1.5</v>
      </c>
      <c r="G23" s="3">
        <v>1</v>
      </c>
      <c r="H23" s="3">
        <v>0</v>
      </c>
      <c r="I23" s="3">
        <v>0</v>
      </c>
      <c r="J23" s="3">
        <v>1</v>
      </c>
      <c r="K23" s="3">
        <f>SUM(C23:J23)</f>
        <v>9.5</v>
      </c>
      <c r="L23" s="5">
        <f>L22+1</f>
        <v>22</v>
      </c>
    </row>
    <row r="24" spans="1:12" x14ac:dyDescent="0.25">
      <c r="A24" s="1">
        <v>22</v>
      </c>
      <c r="B24" s="2" t="str">
        <f>IF(A24&lt;=[1]ZREBOVANIE!$M$1,VLOOKUP(A24,[1]RYBARI!A:C,3,0),"x")</f>
        <v>Borovica Jozef</v>
      </c>
      <c r="C24" s="3">
        <v>3</v>
      </c>
      <c r="D24" s="3">
        <v>3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f>SUM(C24:J24)</f>
        <v>8</v>
      </c>
      <c r="L24" s="5">
        <f>L23+1</f>
        <v>23</v>
      </c>
    </row>
    <row r="25" spans="1:12" x14ac:dyDescent="0.25">
      <c r="A25" s="1">
        <v>29</v>
      </c>
      <c r="B25" s="2" t="str">
        <f>IF(A25&lt;=[1]ZREBOVANIE!$M$1,VLOOKUP(A25,[1]RYBARI!A:C,3,0),"x")</f>
        <v>Beňo Gabriel</v>
      </c>
      <c r="C25" s="3">
        <v>1.5</v>
      </c>
      <c r="D25" s="3">
        <v>0</v>
      </c>
      <c r="E25" s="3">
        <v>1</v>
      </c>
      <c r="F25" s="3">
        <v>0</v>
      </c>
      <c r="G25" s="3">
        <v>3</v>
      </c>
      <c r="H25" s="3">
        <v>0</v>
      </c>
      <c r="I25" s="3">
        <v>1</v>
      </c>
      <c r="J25" s="3">
        <v>1</v>
      </c>
      <c r="K25" s="3">
        <f>SUM(C25:J25)</f>
        <v>7.5</v>
      </c>
      <c r="L25" s="5">
        <f>L24+1</f>
        <v>24</v>
      </c>
    </row>
    <row r="26" spans="1:12" x14ac:dyDescent="0.25">
      <c r="A26" s="1">
        <v>18</v>
      </c>
      <c r="B26" s="2" t="str">
        <f>IF(A26&lt;=[1]ZREBOVANIE!$M$1,VLOOKUP(A26,[1]RYBARI!A:C,3,0),"x")</f>
        <v>Medo Peter</v>
      </c>
      <c r="C26" s="3">
        <v>0</v>
      </c>
      <c r="D26" s="3">
        <v>3</v>
      </c>
      <c r="E26" s="3">
        <v>0</v>
      </c>
      <c r="F26" s="3">
        <v>1.5</v>
      </c>
      <c r="G26" s="3">
        <v>0</v>
      </c>
      <c r="H26" s="3">
        <v>0</v>
      </c>
      <c r="I26" s="3">
        <v>1</v>
      </c>
      <c r="J26" s="3">
        <v>1</v>
      </c>
      <c r="K26" s="3">
        <f>SUM(C26:J26)</f>
        <v>6.5</v>
      </c>
      <c r="L26" s="5">
        <f>L25+1</f>
        <v>25</v>
      </c>
    </row>
    <row r="27" spans="1:12" x14ac:dyDescent="0.25">
      <c r="A27" s="1">
        <v>3</v>
      </c>
      <c r="B27" s="2" t="str">
        <f>IF(A27&lt;=[1]ZREBOVANIE!$M$1,VLOOKUP(A27,[1]RYBARI!A:C,3,0),"x")</f>
        <v>Straka Andrej</v>
      </c>
      <c r="C27" s="3">
        <v>0</v>
      </c>
      <c r="D27" s="3">
        <v>0</v>
      </c>
      <c r="E27" s="3">
        <v>1.5</v>
      </c>
      <c r="F27" s="3">
        <v>1</v>
      </c>
      <c r="G27" s="3">
        <v>0</v>
      </c>
      <c r="H27" s="3">
        <v>3</v>
      </c>
      <c r="I27" s="3">
        <v>1</v>
      </c>
      <c r="J27" s="3">
        <v>0</v>
      </c>
      <c r="K27" s="3">
        <f>SUM(C27:J27)</f>
        <v>6.5</v>
      </c>
      <c r="L27" s="5">
        <f>L26+1</f>
        <v>26</v>
      </c>
    </row>
    <row r="28" spans="1:12" x14ac:dyDescent="0.25">
      <c r="A28" s="1">
        <v>5</v>
      </c>
      <c r="B28" s="2" t="str">
        <f>IF(A28&lt;=[1]ZREBOVANIE!$M$1,VLOOKUP(A28,[1]RYBARI!A:C,3,0),"x")</f>
        <v>Spáčil Matej</v>
      </c>
      <c r="C28" s="3">
        <v>0</v>
      </c>
      <c r="D28" s="3">
        <v>3</v>
      </c>
      <c r="E28" s="3">
        <v>1</v>
      </c>
      <c r="F28" s="3">
        <v>1</v>
      </c>
      <c r="G28" s="3">
        <v>0</v>
      </c>
      <c r="H28" s="3">
        <v>0</v>
      </c>
      <c r="I28" s="3">
        <v>0</v>
      </c>
      <c r="J28" s="3">
        <v>1</v>
      </c>
      <c r="K28" s="3">
        <f>SUM(C28:J28)</f>
        <v>6</v>
      </c>
      <c r="L28" s="5">
        <f>L27+1</f>
        <v>27</v>
      </c>
    </row>
    <row r="29" spans="1:12" x14ac:dyDescent="0.25">
      <c r="A29" s="1">
        <v>15</v>
      </c>
      <c r="B29" s="2" t="str">
        <f>IF(A29&lt;=[1]ZREBOVANIE!$M$1,VLOOKUP(A29,[1]RYBARI!A:C,3,0),"x")</f>
        <v>Maslaňák Marián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v>3</v>
      </c>
      <c r="I29" s="3">
        <v>1.5</v>
      </c>
      <c r="J29" s="3">
        <v>0</v>
      </c>
      <c r="K29" s="3">
        <f>SUM(C29:J29)</f>
        <v>5.5</v>
      </c>
      <c r="L29" s="5">
        <f>L28+1</f>
        <v>28</v>
      </c>
    </row>
    <row r="30" spans="1:12" x14ac:dyDescent="0.25">
      <c r="A30" s="1">
        <v>24</v>
      </c>
      <c r="B30" s="2" t="str">
        <f>IF(A30&lt;=[1]ZREBOVANIE!$M$1,VLOOKUP(A30,[1]RYBARI!A:C,3,0),"x")</f>
        <v>Révay Dušan</v>
      </c>
      <c r="C30" s="3">
        <v>0</v>
      </c>
      <c r="D30" s="3">
        <v>1</v>
      </c>
      <c r="E30" s="3">
        <v>1.5</v>
      </c>
      <c r="F30" s="3">
        <v>1</v>
      </c>
      <c r="G30" s="3">
        <v>0</v>
      </c>
      <c r="H30" s="3">
        <v>0</v>
      </c>
      <c r="I30" s="3">
        <v>1</v>
      </c>
      <c r="J30" s="3">
        <v>1</v>
      </c>
      <c r="K30" s="3">
        <f>SUM(C30:J30)</f>
        <v>5.5</v>
      </c>
      <c r="L30" s="5">
        <f>L29+1</f>
        <v>29</v>
      </c>
    </row>
    <row r="31" spans="1:12" x14ac:dyDescent="0.25">
      <c r="A31" s="1">
        <v>28</v>
      </c>
      <c r="B31" s="2" t="str">
        <f>IF(A31&lt;=[1]ZREBOVANIE!$M$1,VLOOKUP(A31,[1]RYBARI!A:C,3,0),"x")</f>
        <v>Smorada Ján</v>
      </c>
      <c r="C31" s="3">
        <v>1.5</v>
      </c>
      <c r="D31" s="3">
        <v>0</v>
      </c>
      <c r="E31" s="3">
        <v>1.5</v>
      </c>
      <c r="F31" s="3">
        <v>1</v>
      </c>
      <c r="G31" s="3">
        <v>0</v>
      </c>
      <c r="H31" s="3">
        <v>0</v>
      </c>
      <c r="I31" s="3">
        <v>0</v>
      </c>
      <c r="J31" s="3">
        <v>1</v>
      </c>
      <c r="K31" s="3">
        <f>SUM(C31:J31)</f>
        <v>5</v>
      </c>
      <c r="L31" s="5">
        <f>L30+1</f>
        <v>30</v>
      </c>
    </row>
    <row r="32" spans="1:12" x14ac:dyDescent="0.25">
      <c r="A32" s="1">
        <v>34</v>
      </c>
      <c r="B32" s="2" t="str">
        <f>IF(A32&lt;=[1]ZREBOVANIE!$M$1,VLOOKUP(A32,[1]RYBARI!A:C,3,0),"x")</f>
        <v>Sýkora Jozef</v>
      </c>
      <c r="C32" s="3">
        <v>1.5</v>
      </c>
      <c r="D32" s="3">
        <v>0</v>
      </c>
      <c r="E32" s="3">
        <v>0</v>
      </c>
      <c r="F32" s="3">
        <v>1.5</v>
      </c>
      <c r="G32" s="3">
        <v>1</v>
      </c>
      <c r="H32" s="3">
        <v>0</v>
      </c>
      <c r="I32" s="3">
        <v>0</v>
      </c>
      <c r="J32" s="3">
        <v>0</v>
      </c>
      <c r="K32" s="3">
        <f>SUM(C32:J32)</f>
        <v>4</v>
      </c>
      <c r="L32" s="5">
        <f>L31+1</f>
        <v>31</v>
      </c>
    </row>
    <row r="33" spans="1:12" x14ac:dyDescent="0.25">
      <c r="A33" s="1">
        <v>10</v>
      </c>
      <c r="B33" s="2" t="str">
        <f>IF(A33&lt;=[1]ZREBOVANIE!$M$1,VLOOKUP(A33,[1]RYBARI!A:C,3,0),"x")</f>
        <v>Mrázik Juraj</v>
      </c>
      <c r="C33" s="3">
        <v>0</v>
      </c>
      <c r="D33" s="3">
        <v>0</v>
      </c>
      <c r="E33" s="3">
        <v>1.5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f>SUM(C33:J33)</f>
        <v>1.5</v>
      </c>
      <c r="L33" s="5">
        <f>L32+1</f>
        <v>32</v>
      </c>
    </row>
    <row r="34" spans="1:12" x14ac:dyDescent="0.25">
      <c r="A34" s="1">
        <v>13</v>
      </c>
      <c r="B34" s="2" t="str">
        <f>IF(A34&lt;=[1]ZREBOVANIE!$M$1,VLOOKUP(A34,[1]RYBARI!A:C,3,0),"x")</f>
        <v>Onofrej Ivan</v>
      </c>
      <c r="C34" s="3">
        <v>1.5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f>SUM(C34:J34)</f>
        <v>1.5</v>
      </c>
      <c r="L34" s="5">
        <v>100</v>
      </c>
    </row>
    <row r="35" spans="1:12" x14ac:dyDescent="0.25">
      <c r="A35" s="1">
        <v>14</v>
      </c>
      <c r="B35" s="2" t="str">
        <f>IF(A35&lt;=[1]ZREBOVANIE!$M$1,VLOOKUP(A35,[1]RYBARI!A:C,3,0),"x")</f>
        <v>Kamencik Zoltán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f>SUM(C35:J35)</f>
        <v>0</v>
      </c>
      <c r="L35" s="5">
        <v>100</v>
      </c>
    </row>
  </sheetData>
  <sheetProtection algorithmName="SHA-512" hashValue="dKbsxTiVV57oOst3fQxIg/Tdwl9TfaNbs+IIjeFoYcuwBNB0UcpNeVbWonn0UnKEeSXQXeMos3fvk1yy8MPaVA==" saltValue="8HGI7YNuUaPZ051w+20QJA==" spinCount="100000" sheet="1" objects="1" scenarios="1"/>
  <autoFilter ref="A1:L1">
    <sortState ref="A2:L35">
      <sortCondition ref="L1"/>
    </sortState>
  </autoFilter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35FA2AD-6F24-4F90-ADAC-7A701FE3B8B2}">
            <xm:f>ROW('[bodovacka-orviste.xlsm]TABULKA'!#REF!)-2&gt;'[bodovacka-orviste.xlsm]TABULKA'!#REF!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A3:B35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DRGON Martin</dc:creator>
  <cp:lastModifiedBy>DRGON Martin</cp:lastModifiedBy>
  <dcterms:created xsi:type="dcterms:W3CDTF">2017-10-31T08:35:46Z</dcterms:created>
  <dcterms:modified xsi:type="dcterms:W3CDTF">2017-10-31T10:21:19Z</dcterms:modified>
</cp:coreProperties>
</file>